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42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N9" i="3" l="1"/>
  <c r="N11" i="3"/>
  <c r="N16" i="3"/>
  <c r="N18" i="3"/>
  <c r="N25" i="3"/>
  <c r="N26" i="3"/>
  <c r="N27" i="3"/>
  <c r="N36" i="3"/>
  <c r="M11" i="3"/>
  <c r="M16" i="3"/>
  <c r="M18" i="3"/>
  <c r="M23" i="3"/>
  <c r="M25" i="3"/>
  <c r="M26" i="3"/>
  <c r="M27" i="3"/>
  <c r="M36" i="3"/>
  <c r="M40" i="3"/>
  <c r="L11" i="3"/>
  <c r="L13" i="3"/>
  <c r="L16" i="3"/>
  <c r="L17" i="3"/>
  <c r="L23" i="3"/>
  <c r="L26" i="3"/>
  <c r="L29" i="3"/>
  <c r="L30" i="3"/>
  <c r="L31" i="3"/>
  <c r="L33" i="3"/>
  <c r="L34" i="3"/>
  <c r="L35" i="3"/>
  <c r="L37" i="3"/>
  <c r="L38" i="3"/>
  <c r="L41" i="3"/>
  <c r="L42" i="3"/>
  <c r="L43" i="3"/>
  <c r="L44" i="3"/>
  <c r="X43" i="3" l="1"/>
  <c r="W43" i="3"/>
  <c r="X42" i="3"/>
  <c r="W42" i="3"/>
  <c r="Y41" i="3"/>
  <c r="X41" i="3"/>
  <c r="W41" i="3"/>
  <c r="Y40" i="3"/>
  <c r="W40" i="3"/>
  <c r="X38" i="3"/>
  <c r="W38" i="3"/>
  <c r="Y37" i="3"/>
  <c r="X37" i="3"/>
  <c r="W37" i="3"/>
  <c r="Z36" i="3"/>
  <c r="Y36" i="3"/>
  <c r="X36" i="3"/>
  <c r="W36" i="3"/>
  <c r="X35" i="3"/>
  <c r="W35" i="3"/>
  <c r="X34" i="3"/>
  <c r="W34" i="3"/>
  <c r="X33" i="3"/>
  <c r="W33" i="3"/>
  <c r="X31" i="3"/>
  <c r="W31" i="3"/>
  <c r="X30" i="3"/>
  <c r="W30" i="3"/>
  <c r="X29" i="3"/>
  <c r="W29" i="3"/>
  <c r="Z27" i="3"/>
  <c r="Y27" i="3"/>
  <c r="W27" i="3"/>
  <c r="Z26" i="3"/>
  <c r="Y26" i="3"/>
  <c r="W26" i="3"/>
  <c r="Z25" i="3"/>
  <c r="Y25" i="3"/>
  <c r="X25" i="3"/>
  <c r="W25" i="3"/>
  <c r="X24" i="3"/>
  <c r="Y23" i="3"/>
  <c r="X23" i="3"/>
  <c r="W23" i="3"/>
  <c r="Z22" i="3"/>
  <c r="Y22" i="3"/>
  <c r="X22" i="3"/>
  <c r="W22" i="3"/>
  <c r="Y21" i="3"/>
  <c r="W21" i="3"/>
  <c r="Z19" i="3"/>
  <c r="X19" i="3"/>
  <c r="W19" i="3"/>
  <c r="Z18" i="3"/>
  <c r="Y18" i="3"/>
  <c r="W18" i="3"/>
  <c r="Z16" i="3"/>
  <c r="Y16" i="3"/>
  <c r="X16" i="3"/>
  <c r="W16" i="3"/>
  <c r="Z14" i="3"/>
  <c r="Y14" i="3"/>
  <c r="X14" i="3"/>
  <c r="W14" i="3"/>
  <c r="Z13" i="3"/>
  <c r="Y13" i="3"/>
  <c r="X13" i="3"/>
  <c r="W13" i="3"/>
  <c r="Z11" i="3"/>
  <c r="Y11" i="3"/>
  <c r="X11" i="3"/>
  <c r="W11" i="3"/>
  <c r="X10" i="3"/>
  <c r="W10" i="3"/>
  <c r="Z9" i="3"/>
  <c r="X9" i="3"/>
  <c r="W9" i="3"/>
  <c r="Z7" i="3"/>
  <c r="Y7" i="3"/>
  <c r="X7" i="3"/>
  <c r="W7" i="3"/>
  <c r="AB43" i="3" l="1"/>
  <c r="AB42" i="3"/>
  <c r="AB41" i="3"/>
  <c r="AC40" i="3"/>
  <c r="AB38" i="3"/>
  <c r="AB37" i="3"/>
  <c r="AD36" i="3"/>
  <c r="AC36" i="3"/>
  <c r="AB35" i="3"/>
  <c r="AB34" i="3"/>
  <c r="AB33" i="3"/>
  <c r="AB31" i="3"/>
  <c r="AB30" i="3"/>
  <c r="AB29" i="3"/>
  <c r="AD27" i="3"/>
  <c r="AC27" i="3"/>
  <c r="AC26" i="3"/>
  <c r="AD25" i="3"/>
  <c r="AC25" i="3"/>
  <c r="AD23" i="3"/>
  <c r="AC23" i="3"/>
  <c r="AB23" i="3"/>
  <c r="AD18" i="3"/>
  <c r="AC18" i="3"/>
  <c r="AD16" i="3"/>
  <c r="AC16" i="3"/>
  <c r="AB16" i="3"/>
  <c r="AB13" i="3"/>
  <c r="AD11" i="3"/>
  <c r="AC11" i="3"/>
  <c r="AB11" i="3"/>
  <c r="AD9" i="3"/>
  <c r="AD7" i="3"/>
  <c r="AC7" i="3"/>
  <c r="AB7" i="3"/>
  <c r="AA7" i="3"/>
  <c r="AA43" i="3" l="1"/>
  <c r="AA42" i="3"/>
  <c r="AA41" i="3"/>
  <c r="AA40" i="3"/>
  <c r="AA38" i="3"/>
  <c r="AA37" i="3"/>
  <c r="AA36" i="3"/>
  <c r="AA35" i="3"/>
  <c r="AA34" i="3"/>
  <c r="AA33" i="3"/>
  <c r="AA31" i="3"/>
  <c r="AA30" i="3"/>
  <c r="AA29" i="3"/>
  <c r="AA27" i="3"/>
  <c r="AA26" i="3"/>
  <c r="AA25" i="3"/>
  <c r="AA23" i="3"/>
  <c r="AA18" i="3"/>
  <c r="AA16" i="3"/>
  <c r="AA13" i="3"/>
  <c r="AA11" i="3"/>
  <c r="AA9" i="3"/>
  <c r="K23" i="3"/>
  <c r="N7" i="3"/>
  <c r="M7" i="3"/>
  <c r="L7" i="3"/>
  <c r="K29" i="3" l="1"/>
  <c r="K33" i="3"/>
  <c r="K26" i="3"/>
  <c r="K31" i="3"/>
  <c r="K43" i="3"/>
  <c r="K27" i="3"/>
  <c r="K37" i="3"/>
  <c r="K41" i="3"/>
  <c r="K36" i="3"/>
  <c r="K44" i="3"/>
  <c r="K16" i="3"/>
  <c r="K25" i="3"/>
  <c r="K30" i="3"/>
  <c r="K34" i="3"/>
  <c r="K38" i="3"/>
  <c r="K42" i="3"/>
  <c r="K9" i="3"/>
  <c r="K18" i="3"/>
  <c r="K40" i="3"/>
  <c r="K17" i="3"/>
  <c r="K35" i="3"/>
  <c r="K39" i="3"/>
  <c r="K7" i="3"/>
  <c r="K11" i="3"/>
  <c r="K13" i="3"/>
</calcChain>
</file>

<file path=xl/sharedStrings.xml><?xml version="1.0" encoding="utf-8"?>
<sst xmlns="http://schemas.openxmlformats.org/spreadsheetml/2006/main" count="156" uniqueCount="119">
  <si>
    <t>Наименование 
показателя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</si>
  <si>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</si>
  <si>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</si>
  <si>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</si>
  <si>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</si>
  <si>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</si>
  <si>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</si>
  <si>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</si>
  <si>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</si>
  <si>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</si>
  <si>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</si>
  <si>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</si>
  <si>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</si>
  <si>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</si>
  <si>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</si>
  <si>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</si>
  <si>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</si>
  <si>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</si>
  <si>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</si>
  <si>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</si>
  <si>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</si>
  <si>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</si>
  <si>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</si>
  <si>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</si>
  <si>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</si>
  <si>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</si>
  <si>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</si>
  <si>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</si>
  <si>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</si>
  <si>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</si>
  <si>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</si>
  <si>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</si>
  <si>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</si>
  <si>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</si>
  <si>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</si>
  <si>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</si>
  <si>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</si>
  <si>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</si>
  <si>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</si>
  <si>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</si>
  <si>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</si>
  <si>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</si>
  <si>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</si>
  <si>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</si>
  <si>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</si>
  <si>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</si>
  <si>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</si>
  <si>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</si>
  <si>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</si>
  <si>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</si>
  <si>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</si>
  <si>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</si>
  <si>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Мобилизационная и вневойсковая подготовка</t>
  </si>
  <si>
    <t xml:space="preserve"> 000 0203 0000000000 000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</si>
  <si>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</si>
  <si>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</si>
  <si>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Общеэкономические вопросы</t>
  </si>
  <si>
    <t xml:space="preserve"> 000 0401 0000000000 000</t>
  </si>
  <si>
    <t xml:space="preserve">  Лесное хозяйство</t>
  </si>
  <si>
    <t xml:space="preserve"> 000 0407 0000000000 000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</si>
  <si>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</si>
  <si>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</si>
  <si>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</si>
  <si>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</si>
  <si>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</si>
  <si>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</si>
  <si>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</si>
  <si>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</si>
  <si>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</si>
  <si>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</si>
  <si>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</si>
  <si>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</si>
  <si>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</si>
  <si>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</si>
  <si>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</si>
  <si>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</si>
  <si>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</si>
  <si>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</si>
  <si>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</si>
  <si>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</si>
  <si>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</si>
  <si>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</si>
  <si>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</si>
  <si>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</si>
  <si>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</si>
  <si>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</si>
  <si>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</si>
  <si>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</si>
  <si>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</si>
  <si>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</si>
  <si>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</si>
  <si>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</si>
  <si>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</si>
  <si>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</si>
  <si>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</si>
  <si>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</si>
  <si>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</si>
  <si>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</si>
  <si>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Спорт высших достижений</t>
  </si>
  <si>
    <t xml:space="preserve"> 000 1103 0000000000 000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</si>
  <si>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</si>
  <si>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</si>
  <si>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</si>
  <si>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</si>
  <si>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</si>
  <si>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Сельское хозяйство и рыболовство</t>
  </si>
  <si>
    <t xml:space="preserve"> 000 0405 0000000000 000</t>
  </si>
  <si>
    <t>30</t>
  </si>
  <si>
    <t xml:space="preserve"> 000 0105 0000000000 000</t>
  </si>
  <si>
    <t>Судебная система</t>
  </si>
  <si>
    <t>Утвержденные бюджетные назначения за 2019 год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</si>
  <si>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1 квартал 2020 года и с соответствующим предшествующим периодом</t>
  </si>
  <si>
    <t>Исполнено за 1 квартал 2019 года</t>
  </si>
  <si>
    <t xml:space="preserve">% исполнения за 1 квартал 2019 года к утвержденным суммам </t>
  </si>
  <si>
    <t>Утвержденные бюджетные назначения за 2020 год</t>
  </si>
  <si>
    <t>Исполнено за 1 квартал 2020 года</t>
  </si>
  <si>
    <t xml:space="preserve">% исполнения за 1 квартал 2020 года к утвержденным суммам </t>
  </si>
  <si>
    <t xml:space="preserve">% исполнения за 1 квартал 2019 года к 1 кварталу 2020 года </t>
  </si>
  <si>
    <t xml:space="preserve"> 000 0602 0000000000 000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</si>
</sst>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7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19" applyNumberFormat="1" applyProtection="1"/>
    <xf numFmtId="49" fontId="7" fillId="0" borderId="16" xfId="36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4" fillId="0" borderId="15" xfId="83" applyNumberFormat="1" applyProtection="1"/>
    <xf numFmtId="49" fontId="7" fillId="4" borderId="16" xfId="36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</xf>
    <xf numFmtId="49" fontId="7" fillId="6" borderId="4" xfId="37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</xf>
    <xf numFmtId="49" fontId="7" fillId="5" borderId="4" xfId="37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</xf>
    <xf numFmtId="49" fontId="7" fillId="7" borderId="4" xfId="37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8" borderId="4" xfId="37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</xf>
    <xf numFmtId="49" fontId="7" fillId="9" borderId="4" xfId="37" applyFill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18" fillId="0" borderId="29" xfId="64" applyNumberFormat="1" applyFont="1" applyProtection="1">
      <alignment horizontal="left" wrapText="1"/>
    </xf>
    <xf numFmtId="49" fontId="18" fillId="0" borderId="19" xfId="65" applyFont="1" applyProtection="1">
      <alignment horizontal="center" wrapText="1"/>
    </xf>
    <xf numFmtId="4" fontId="18" fillId="10" borderId="2" xfId="61" applyNumberFormat="1" applyFont="1" applyFill="1" applyAlignment="1" applyProtection="1">
      <alignment horizontal="right" shrinkToFit="1"/>
    </xf>
    <xf numFmtId="4" fontId="18" fillId="6" borderId="30" xfId="66" applyFont="1" applyFill="1" applyProtection="1">
      <alignment horizontal="right"/>
    </xf>
    <xf numFmtId="4" fontId="18" fillId="5" borderId="30" xfId="66" applyFont="1" applyFill="1" applyProtection="1">
      <alignment horizontal="right"/>
    </xf>
    <xf numFmtId="4" fontId="18" fillId="4" borderId="30" xfId="66" applyFont="1" applyFill="1" applyProtection="1">
      <alignment horizontal="right"/>
    </xf>
    <xf numFmtId="4" fontId="18" fillId="9" borderId="30" xfId="66" applyFont="1" applyFill="1" applyProtection="1">
      <alignment horizontal="right"/>
    </xf>
    <xf numFmtId="0" fontId="15" fillId="0" borderId="0" xfId="0" applyFont="1" applyProtection="1">
      <protection locked="0"/>
    </xf>
    <xf numFmtId="0" fontId="18" fillId="0" borderId="22" xfId="44" applyNumberFormat="1" applyFont="1" applyProtection="1">
      <alignment horizontal="left" wrapText="1" indent="1"/>
    </xf>
    <xf numFmtId="49" fontId="18" fillId="0" borderId="16" xfId="51" applyFont="1" applyProtection="1">
      <alignment horizontal="center"/>
    </xf>
    <xf numFmtId="49" fontId="18" fillId="6" borderId="16" xfId="51" applyFont="1" applyFill="1" applyProtection="1">
      <alignment horizontal="center"/>
    </xf>
    <xf numFmtId="49" fontId="18" fillId="5" borderId="16" xfId="51" applyFont="1" applyFill="1" applyProtection="1">
      <alignment horizontal="center"/>
    </xf>
    <xf numFmtId="49" fontId="18" fillId="4" borderId="16" xfId="51" applyFont="1" applyFill="1" applyProtection="1">
      <alignment horizontal="center"/>
    </xf>
    <xf numFmtId="49" fontId="18" fillId="9" borderId="16" xfId="51" applyFont="1" applyFill="1" applyProtection="1">
      <alignment horizontal="center"/>
    </xf>
    <xf numFmtId="0" fontId="18" fillId="0" borderId="31" xfId="71" applyNumberFormat="1" applyFont="1" applyProtection="1">
      <alignment horizontal="left" wrapText="1" indent="2"/>
    </xf>
    <xf numFmtId="49" fontId="18" fillId="0" borderId="30" xfId="73" applyFont="1" applyProtection="1">
      <alignment horizontal="center"/>
    </xf>
    <xf numFmtId="0" fontId="19" fillId="0" borderId="31" xfId="71" applyNumberFormat="1" applyFont="1" applyProtection="1">
      <alignment horizontal="left" wrapText="1" indent="2"/>
    </xf>
    <xf numFmtId="49" fontId="19" fillId="0" borderId="30" xfId="73" applyFont="1" applyProtection="1">
      <alignment horizontal="center"/>
    </xf>
    <xf numFmtId="0" fontId="18" fillId="0" borderId="12" xfId="75" applyNumberFormat="1" applyFont="1" applyProtection="1"/>
    <xf numFmtId="0" fontId="18" fillId="0" borderId="34" xfId="76" applyNumberFormat="1" applyFont="1" applyProtection="1"/>
    <xf numFmtId="0" fontId="18" fillId="6" borderId="34" xfId="76" applyNumberFormat="1" applyFont="1" applyFill="1" applyProtection="1"/>
    <xf numFmtId="0" fontId="18" fillId="5" borderId="34" xfId="76" applyNumberFormat="1" applyFont="1" applyFill="1" applyProtection="1"/>
    <xf numFmtId="0" fontId="18" fillId="9" borderId="34" xfId="76" applyNumberFormat="1" applyFont="1" applyFill="1" applyProtection="1"/>
    <xf numFmtId="0" fontId="20" fillId="0" borderId="35" xfId="77" applyNumberFormat="1" applyFont="1" applyProtection="1">
      <alignment horizontal="left" wrapText="1"/>
    </xf>
    <xf numFmtId="49" fontId="18" fillId="0" borderId="37" xfId="79" applyFont="1" applyProtection="1">
      <alignment horizontal="center" wrapText="1"/>
    </xf>
    <xf numFmtId="4" fontId="18" fillId="6" borderId="19" xfId="80" applyFont="1" applyFill="1" applyProtection="1">
      <alignment horizontal="right"/>
    </xf>
    <xf numFmtId="4" fontId="18" fillId="5" borderId="19" xfId="80" applyFont="1" applyFill="1" applyProtection="1">
      <alignment horizontal="right"/>
    </xf>
    <xf numFmtId="4" fontId="18" fillId="4" borderId="19" xfId="80" applyFont="1" applyFill="1" applyAlignment="1" applyProtection="1">
      <alignment horizontal="center"/>
    </xf>
    <xf numFmtId="4" fontId="18" fillId="9" borderId="19" xfId="80" applyFont="1" applyFill="1" applyAlignment="1" applyProtection="1">
      <alignment horizontal="center"/>
    </xf>
    <xf numFmtId="0" fontId="16" fillId="0" borderId="1" xfId="1" applyNumberFormat="1" applyFont="1" applyAlignment="1" applyProtection="1"/>
    <xf numFmtId="0" fontId="0" fillId="0" borderId="0" xfId="0" applyNumberFormat="1" applyAlignment="1"/>
    <xf numFmtId="49" fontId="7" fillId="9" borderId="16" xfId="36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17" fillId="6" borderId="16" xfId="36" applyFont="1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  <protection locked="0"/>
    </xf>
    <xf numFmtId="49" fontId="17" fillId="5" borderId="16" xfId="36" applyFont="1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  <protection locked="0"/>
    </xf>
    <xf numFmtId="49" fontId="17" fillId="4" borderId="16" xfId="36" applyFont="1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  <protection locked="0"/>
    </xf>
    <xf numFmtId="49" fontId="7" fillId="7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  <protection locked="0"/>
    </xf>
    <xf numFmtId="49" fontId="7" fillId="8" borderId="16" xfId="36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  <protection locked="0"/>
    </xf>
    <xf numFmtId="49" fontId="7" fillId="4" borderId="16" xfId="36" applyFill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F1" zoomScaleNormal="100" workbookViewId="0">
      <selection activeCell="AA44" sqref="AA44"/>
    </sheetView>
  </sheetViews>
  <sheetFormatPr defaultRowHeight="15" x14ac:dyDescent="0.25"/>
  <cols>
    <col min="1" max="1" width="41" style="1" customWidth="1"/>
    <col min="2" max="2" width="23.42578125" style="1" customWidth="1"/>
    <col min="3" max="3" width="13.42578125" style="1" customWidth="1"/>
    <col min="4" max="4" width="12.5703125" style="1" customWidth="1"/>
    <col min="5" max="6" width="12.7109375" style="1" customWidth="1"/>
    <col min="7" max="7" width="12.85546875" style="1" customWidth="1"/>
    <col min="8" max="9" width="12.7109375" style="1" customWidth="1"/>
    <col min="10" max="10" width="11.85546875" style="1" customWidth="1"/>
    <col min="11" max="11" width="10.42578125" style="1" bestFit="1" customWidth="1"/>
    <col min="12" max="12" width="7.85546875" style="1" bestFit="1" customWidth="1"/>
    <col min="13" max="14" width="8.7109375" style="1" bestFit="1" customWidth="1"/>
    <col min="15" max="16" width="11.7109375" style="1" bestFit="1" customWidth="1"/>
    <col min="17" max="17" width="12.7109375" style="1" customWidth="1"/>
    <col min="18" max="18" width="10.85546875" style="1" bestFit="1" customWidth="1"/>
    <col min="19" max="20" width="11.7109375" style="1" bestFit="1" customWidth="1"/>
    <col min="21" max="21" width="10.85546875" style="1" bestFit="1" customWidth="1"/>
    <col min="22" max="22" width="10" style="1" bestFit="1" customWidth="1"/>
    <col min="23" max="23" width="10.42578125" style="1" bestFit="1" customWidth="1"/>
    <col min="24" max="24" width="9.28515625" style="1" customWidth="1"/>
    <col min="25" max="25" width="10.28515625" style="1" customWidth="1"/>
    <col min="26" max="26" width="8.7109375" style="1" bestFit="1" customWidth="1"/>
    <col min="27" max="27" width="10.42578125" style="1" bestFit="1" customWidth="1"/>
    <col min="28" max="28" width="8.7109375" style="1" customWidth="1"/>
    <col min="29" max="30" width="8.7109375" style="1" bestFit="1" customWidth="1"/>
    <col min="31" max="16384" width="9.140625" style="1"/>
  </cols>
  <sheetData>
    <row r="1" spans="1:30" x14ac:dyDescent="0.25">
      <c r="A1" s="6"/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0" s="56" customFormat="1" x14ac:dyDescent="0.25">
      <c r="A2" s="55" t="s">
        <v>111</v>
      </c>
    </row>
    <row r="3" spans="1:30" x14ac:dyDescent="0.25">
      <c r="A3" s="8"/>
      <c r="B3" s="8"/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 x14ac:dyDescent="0.25">
      <c r="A4" s="59" t="s">
        <v>0</v>
      </c>
      <c r="B4" s="59" t="s">
        <v>36</v>
      </c>
      <c r="C4" s="61" t="s">
        <v>110</v>
      </c>
      <c r="D4" s="62"/>
      <c r="E4" s="62"/>
      <c r="F4" s="62"/>
      <c r="G4" s="63" t="s">
        <v>112</v>
      </c>
      <c r="H4" s="64"/>
      <c r="I4" s="64"/>
      <c r="J4" s="64"/>
      <c r="K4" s="65" t="s">
        <v>113</v>
      </c>
      <c r="L4" s="66"/>
      <c r="M4" s="66"/>
      <c r="N4" s="66"/>
      <c r="O4" s="67" t="s">
        <v>114</v>
      </c>
      <c r="P4" s="68"/>
      <c r="Q4" s="68"/>
      <c r="R4" s="68"/>
      <c r="S4" s="69" t="s">
        <v>115</v>
      </c>
      <c r="T4" s="70"/>
      <c r="U4" s="70"/>
      <c r="V4" s="70"/>
      <c r="W4" s="71" t="s">
        <v>116</v>
      </c>
      <c r="X4" s="66"/>
      <c r="Y4" s="66"/>
      <c r="Z4" s="66"/>
      <c r="AA4" s="57" t="s">
        <v>117</v>
      </c>
      <c r="AB4" s="58"/>
      <c r="AC4" s="58"/>
      <c r="AD4" s="58"/>
    </row>
    <row r="5" spans="1:30" ht="135" x14ac:dyDescent="0.25">
      <c r="A5" s="60"/>
      <c r="B5" s="60"/>
      <c r="C5" s="15" t="s">
        <v>1</v>
      </c>
      <c r="D5" s="15" t="s">
        <v>2</v>
      </c>
      <c r="E5" s="15" t="s">
        <v>3</v>
      </c>
      <c r="F5" s="15" t="s">
        <v>4</v>
      </c>
      <c r="G5" s="17" t="s">
        <v>1</v>
      </c>
      <c r="H5" s="17" t="s">
        <v>2</v>
      </c>
      <c r="I5" s="17" t="s">
        <v>3</v>
      </c>
      <c r="J5" s="17" t="s">
        <v>4</v>
      </c>
      <c r="K5" s="13" t="s">
        <v>1</v>
      </c>
      <c r="L5" s="13" t="s">
        <v>2</v>
      </c>
      <c r="M5" s="13" t="s">
        <v>3</v>
      </c>
      <c r="N5" s="13" t="s">
        <v>4</v>
      </c>
      <c r="O5" s="19" t="s">
        <v>1</v>
      </c>
      <c r="P5" s="19" t="s">
        <v>2</v>
      </c>
      <c r="Q5" s="19" t="s">
        <v>3</v>
      </c>
      <c r="R5" s="19" t="s">
        <v>4</v>
      </c>
      <c r="S5" s="21" t="s">
        <v>1</v>
      </c>
      <c r="T5" s="21" t="s">
        <v>2</v>
      </c>
      <c r="U5" s="21" t="s">
        <v>3</v>
      </c>
      <c r="V5" s="21" t="s">
        <v>4</v>
      </c>
      <c r="W5" s="13" t="s">
        <v>1</v>
      </c>
      <c r="X5" s="13" t="s">
        <v>2</v>
      </c>
      <c r="Y5" s="13" t="s">
        <v>3</v>
      </c>
      <c r="Z5" s="13" t="s">
        <v>4</v>
      </c>
      <c r="AA5" s="23" t="s">
        <v>1</v>
      </c>
      <c r="AB5" s="23" t="s">
        <v>2</v>
      </c>
      <c r="AC5" s="23" t="s">
        <v>3</v>
      </c>
      <c r="AD5" s="23" t="s">
        <v>4</v>
      </c>
    </row>
    <row r="6" spans="1:30" ht="15.75" thickBot="1" x14ac:dyDescent="0.3">
      <c r="A6" s="4" t="s">
        <v>5</v>
      </c>
      <c r="B6" s="4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20" t="s">
        <v>19</v>
      </c>
      <c r="P6" s="20" t="s">
        <v>20</v>
      </c>
      <c r="Q6" s="20" t="s">
        <v>21</v>
      </c>
      <c r="R6" s="20" t="s">
        <v>22</v>
      </c>
      <c r="S6" s="22" t="s">
        <v>23</v>
      </c>
      <c r="T6" s="22" t="s">
        <v>24</v>
      </c>
      <c r="U6" s="22" t="s">
        <v>25</v>
      </c>
      <c r="V6" s="22" t="s">
        <v>26</v>
      </c>
      <c r="W6" s="14" t="s">
        <v>27</v>
      </c>
      <c r="X6" s="14" t="s">
        <v>28</v>
      </c>
      <c r="Y6" s="14" t="s">
        <v>29</v>
      </c>
      <c r="Z6" s="14" t="s">
        <v>30</v>
      </c>
      <c r="AA6" s="24" t="s">
        <v>31</v>
      </c>
      <c r="AB6" s="24" t="s">
        <v>32</v>
      </c>
      <c r="AC6" s="24" t="s">
        <v>33</v>
      </c>
      <c r="AD6" s="24" t="s">
        <v>107</v>
      </c>
    </row>
    <row r="7" spans="1:30" s="33" customFormat="1" x14ac:dyDescent="0.25">
      <c r="A7" s="26" t="s">
        <v>37</v>
      </c>
      <c r="B7" s="27" t="s">
        <v>34</v>
      </c>
      <c r="C7" s="28">
        <v>761316099.08999991</v>
      </c>
      <c r="D7" s="29">
        <v>668035199.46000004</v>
      </c>
      <c r="E7" s="29">
        <v>67511648.200000003</v>
      </c>
      <c r="F7" s="29">
        <v>25769251.43</v>
      </c>
      <c r="G7" s="30">
        <v>145536450.66999999</v>
      </c>
      <c r="H7" s="30">
        <v>129040670.73999999</v>
      </c>
      <c r="I7" s="30">
        <v>11936038.109999999</v>
      </c>
      <c r="J7" s="30">
        <v>4559741.82</v>
      </c>
      <c r="K7" s="31">
        <f>G7*100/C7</f>
        <v>19.116428884659012</v>
      </c>
      <c r="L7" s="31">
        <f t="shared" ref="L7:N18" si="0">H7*100/D7</f>
        <v>19.316447822556178</v>
      </c>
      <c r="M7" s="31">
        <f t="shared" si="0"/>
        <v>17.679968462094219</v>
      </c>
      <c r="N7" s="31">
        <f t="shared" si="0"/>
        <v>17.694506308753883</v>
      </c>
      <c r="O7" s="29">
        <v>981181923.88</v>
      </c>
      <c r="P7" s="29">
        <v>793805384.14999998</v>
      </c>
      <c r="Q7" s="29">
        <v>154204726.08000001</v>
      </c>
      <c r="R7" s="29">
        <v>33171813.649999999</v>
      </c>
      <c r="S7" s="30">
        <v>166034355.56999999</v>
      </c>
      <c r="T7" s="30">
        <v>144925663.84999999</v>
      </c>
      <c r="U7" s="30">
        <v>14605120.140000001</v>
      </c>
      <c r="V7" s="30">
        <v>6503571.5800000001</v>
      </c>
      <c r="W7" s="31">
        <f>S7*100/O7</f>
        <v>16.921872644517475</v>
      </c>
      <c r="X7" s="31">
        <f t="shared" ref="X7" si="1">T7*100/P7</f>
        <v>18.257077457994967</v>
      </c>
      <c r="Y7" s="31">
        <f t="shared" ref="Y7" si="2">U7*100/Q7</f>
        <v>9.4712532561570111</v>
      </c>
      <c r="Z7" s="31">
        <f t="shared" ref="Z7" si="3">V7*100/R7</f>
        <v>19.605716011249811</v>
      </c>
      <c r="AA7" s="32">
        <f>S7*100/G7</f>
        <v>114.08437872823933</v>
      </c>
      <c r="AB7" s="32">
        <f t="shared" ref="AB7:AD7" si="4">T7*100/H7</f>
        <v>112.3100670656046</v>
      </c>
      <c r="AC7" s="32">
        <f t="shared" si="4"/>
        <v>122.36154078432313</v>
      </c>
      <c r="AD7" s="32">
        <f t="shared" si="4"/>
        <v>142.63025927200411</v>
      </c>
    </row>
    <row r="8" spans="1:30" s="33" customFormat="1" x14ac:dyDescent="0.25">
      <c r="A8" s="34" t="s">
        <v>35</v>
      </c>
      <c r="B8" s="35"/>
      <c r="C8" s="36"/>
      <c r="D8" s="36"/>
      <c r="E8" s="36"/>
      <c r="F8" s="36"/>
      <c r="G8" s="37"/>
      <c r="H8" s="37"/>
      <c r="I8" s="37"/>
      <c r="J8" s="37"/>
      <c r="K8" s="38"/>
      <c r="L8" s="31"/>
      <c r="M8" s="31"/>
      <c r="N8" s="31"/>
      <c r="O8" s="36"/>
      <c r="P8" s="36"/>
      <c r="Q8" s="36"/>
      <c r="R8" s="36"/>
      <c r="S8" s="37"/>
      <c r="T8" s="37"/>
      <c r="U8" s="37"/>
      <c r="V8" s="37"/>
      <c r="W8" s="38"/>
      <c r="X8" s="38"/>
      <c r="Y8" s="38"/>
      <c r="Z8" s="38"/>
      <c r="AA8" s="39"/>
      <c r="AB8" s="39"/>
      <c r="AC8" s="39"/>
      <c r="AD8" s="39"/>
    </row>
    <row r="9" spans="1:30" s="33" customFormat="1" ht="34.5" x14ac:dyDescent="0.25">
      <c r="A9" s="40" t="s">
        <v>38</v>
      </c>
      <c r="B9" s="41" t="s">
        <v>39</v>
      </c>
      <c r="C9" s="29">
        <v>4943984</v>
      </c>
      <c r="D9" s="29"/>
      <c r="E9" s="29"/>
      <c r="F9" s="29">
        <v>4943984</v>
      </c>
      <c r="G9" s="30">
        <v>989570.76</v>
      </c>
      <c r="H9" s="30"/>
      <c r="I9" s="30"/>
      <c r="J9" s="30">
        <v>989570.76</v>
      </c>
      <c r="K9" s="31">
        <f t="shared" ref="K9:K13" si="5">G9*100/C9</f>
        <v>20.015654581406412</v>
      </c>
      <c r="L9" s="31"/>
      <c r="M9" s="31"/>
      <c r="N9" s="31">
        <f t="shared" si="0"/>
        <v>20.015654581406412</v>
      </c>
      <c r="O9" s="29">
        <v>8607089</v>
      </c>
      <c r="P9" s="29">
        <v>3458866</v>
      </c>
      <c r="Q9" s="29"/>
      <c r="R9" s="29">
        <v>5148223</v>
      </c>
      <c r="S9" s="30">
        <v>2489932.3200000003</v>
      </c>
      <c r="T9" s="30">
        <v>1564375.54</v>
      </c>
      <c r="U9" s="30"/>
      <c r="V9" s="30">
        <v>925556.77999999991</v>
      </c>
      <c r="W9" s="31">
        <f t="shared" ref="W9:W19" si="6">S9*100/O9</f>
        <v>28.928855272671171</v>
      </c>
      <c r="X9" s="31">
        <f t="shared" ref="X9:X19" si="7">T9*100/P9</f>
        <v>45.227989173330222</v>
      </c>
      <c r="Y9" s="31"/>
      <c r="Z9" s="31">
        <f t="shared" ref="Z9:Z19" si="8">V9*100/R9</f>
        <v>17.978179655387887</v>
      </c>
      <c r="AA9" s="32">
        <f t="shared" ref="AA9:AA43" si="9">S9*100/G9</f>
        <v>251.61741036083163</v>
      </c>
      <c r="AB9" s="32"/>
      <c r="AC9" s="32"/>
      <c r="AD9" s="32">
        <f t="shared" ref="AD9:AD36" si="10">V9*100/J9</f>
        <v>93.531136671823234</v>
      </c>
    </row>
    <row r="10" spans="1:30" s="33" customFormat="1" ht="45.75" x14ac:dyDescent="0.25">
      <c r="A10" s="40" t="s">
        <v>40</v>
      </c>
      <c r="B10" s="41" t="s">
        <v>41</v>
      </c>
      <c r="C10" s="29">
        <v>150000</v>
      </c>
      <c r="D10" s="29">
        <v>150000</v>
      </c>
      <c r="E10" s="29"/>
      <c r="F10" s="29"/>
      <c r="G10" s="30"/>
      <c r="H10" s="30"/>
      <c r="I10" s="30"/>
      <c r="J10" s="30"/>
      <c r="K10" s="31"/>
      <c r="L10" s="31"/>
      <c r="M10" s="31"/>
      <c r="N10" s="31"/>
      <c r="O10" s="29">
        <v>150000</v>
      </c>
      <c r="P10" s="29">
        <v>150000</v>
      </c>
      <c r="Q10" s="29"/>
      <c r="R10" s="29"/>
      <c r="S10" s="30">
        <v>70735</v>
      </c>
      <c r="T10" s="30">
        <v>70735</v>
      </c>
      <c r="U10" s="30"/>
      <c r="V10" s="30"/>
      <c r="W10" s="31">
        <f t="shared" si="6"/>
        <v>47.156666666666666</v>
      </c>
      <c r="X10" s="31">
        <f t="shared" si="7"/>
        <v>47.156666666666666</v>
      </c>
      <c r="Y10" s="31"/>
      <c r="Z10" s="31"/>
      <c r="AA10" s="32"/>
      <c r="AB10" s="32"/>
      <c r="AC10" s="32"/>
      <c r="AD10" s="32"/>
    </row>
    <row r="11" spans="1:30" s="33" customFormat="1" ht="45.75" x14ac:dyDescent="0.25">
      <c r="A11" s="40" t="s">
        <v>42</v>
      </c>
      <c r="B11" s="41" t="s">
        <v>43</v>
      </c>
      <c r="C11" s="29">
        <v>64696054.780000001</v>
      </c>
      <c r="D11" s="29">
        <v>38826686</v>
      </c>
      <c r="E11" s="29">
        <v>14002692.200000001</v>
      </c>
      <c r="F11" s="29">
        <v>11866676.58</v>
      </c>
      <c r="G11" s="30">
        <v>9906921.3300000001</v>
      </c>
      <c r="H11" s="30">
        <v>5194289.8</v>
      </c>
      <c r="I11" s="30">
        <v>2676009.83</v>
      </c>
      <c r="J11" s="30">
        <v>2036621.7</v>
      </c>
      <c r="K11" s="31">
        <f t="shared" si="5"/>
        <v>15.313022353045559</v>
      </c>
      <c r="L11" s="31">
        <f t="shared" si="0"/>
        <v>13.378143578877681</v>
      </c>
      <c r="M11" s="31">
        <f t="shared" si="0"/>
        <v>19.110680944625777</v>
      </c>
      <c r="N11" s="31">
        <f t="shared" si="0"/>
        <v>17.162528078270082</v>
      </c>
      <c r="O11" s="29">
        <v>83054684.450000003</v>
      </c>
      <c r="P11" s="29">
        <v>50865816</v>
      </c>
      <c r="Q11" s="29">
        <v>16992253</v>
      </c>
      <c r="R11" s="29">
        <v>15196615.449999999</v>
      </c>
      <c r="S11" s="30">
        <v>12161139.889999999</v>
      </c>
      <c r="T11" s="30">
        <v>6870852.04</v>
      </c>
      <c r="U11" s="30">
        <v>3042749.39</v>
      </c>
      <c r="V11" s="30">
        <v>2247538.46</v>
      </c>
      <c r="W11" s="31">
        <f t="shared" si="6"/>
        <v>14.642328690467979</v>
      </c>
      <c r="X11" s="31">
        <f t="shared" si="7"/>
        <v>13.507798714956229</v>
      </c>
      <c r="Y11" s="31">
        <f t="shared" ref="Y11:Y18" si="11">U11*100/Q11</f>
        <v>17.906686005675645</v>
      </c>
      <c r="Z11" s="31">
        <f t="shared" si="8"/>
        <v>14.789730433035338</v>
      </c>
      <c r="AA11" s="32">
        <f t="shared" si="9"/>
        <v>122.75397658780034</v>
      </c>
      <c r="AB11" s="32">
        <f t="shared" ref="AB11:AB43" si="12">T11*100/H11</f>
        <v>132.27702543666317</v>
      </c>
      <c r="AC11" s="32">
        <f t="shared" ref="AC11:AC40" si="13">U11*100/I11</f>
        <v>113.70471647333224</v>
      </c>
      <c r="AD11" s="32">
        <f t="shared" si="10"/>
        <v>110.35620704620794</v>
      </c>
    </row>
    <row r="12" spans="1:30" s="33" customFormat="1" x14ac:dyDescent="0.25">
      <c r="A12" s="42" t="s">
        <v>109</v>
      </c>
      <c r="B12" s="43" t="s">
        <v>108</v>
      </c>
      <c r="C12" s="29">
        <v>12300</v>
      </c>
      <c r="D12" s="29">
        <v>12300</v>
      </c>
      <c r="E12" s="29"/>
      <c r="F12" s="29"/>
      <c r="G12" s="30"/>
      <c r="H12" s="30"/>
      <c r="I12" s="30"/>
      <c r="J12" s="30"/>
      <c r="K12" s="31"/>
      <c r="L12" s="31"/>
      <c r="M12" s="31"/>
      <c r="N12" s="31"/>
      <c r="O12" s="29">
        <v>34700</v>
      </c>
      <c r="P12" s="29">
        <v>34700</v>
      </c>
      <c r="Q12" s="29"/>
      <c r="R12" s="29"/>
      <c r="S12" s="30"/>
      <c r="T12" s="30"/>
      <c r="U12" s="30"/>
      <c r="V12" s="30"/>
      <c r="W12" s="31"/>
      <c r="X12" s="31"/>
      <c r="Y12" s="31"/>
      <c r="Z12" s="31"/>
      <c r="AA12" s="32"/>
      <c r="AB12" s="32"/>
      <c r="AC12" s="32"/>
      <c r="AD12" s="32"/>
    </row>
    <row r="13" spans="1:30" s="33" customFormat="1" ht="34.5" x14ac:dyDescent="0.25">
      <c r="A13" s="40" t="s">
        <v>44</v>
      </c>
      <c r="B13" s="41" t="s">
        <v>45</v>
      </c>
      <c r="C13" s="29">
        <v>13041333</v>
      </c>
      <c r="D13" s="29">
        <v>13001674</v>
      </c>
      <c r="E13" s="29">
        <v>31335</v>
      </c>
      <c r="F13" s="29">
        <v>8324</v>
      </c>
      <c r="G13" s="30">
        <v>1806299.47</v>
      </c>
      <c r="H13" s="30">
        <v>1806299.47</v>
      </c>
      <c r="I13" s="30"/>
      <c r="J13" s="30"/>
      <c r="K13" s="31">
        <f t="shared" si="5"/>
        <v>13.85057394056267</v>
      </c>
      <c r="L13" s="31">
        <f t="shared" si="0"/>
        <v>13.892822339646418</v>
      </c>
      <c r="M13" s="31"/>
      <c r="N13" s="31"/>
      <c r="O13" s="29">
        <v>20402142</v>
      </c>
      <c r="P13" s="29">
        <v>20362894</v>
      </c>
      <c r="Q13" s="29">
        <v>31166</v>
      </c>
      <c r="R13" s="29">
        <v>8082</v>
      </c>
      <c r="S13" s="30">
        <v>2735478.91</v>
      </c>
      <c r="T13" s="30">
        <v>2704944.91</v>
      </c>
      <c r="U13" s="30">
        <v>25114</v>
      </c>
      <c r="V13" s="30">
        <v>5420</v>
      </c>
      <c r="W13" s="31">
        <f t="shared" si="6"/>
        <v>13.407802523872249</v>
      </c>
      <c r="X13" s="31">
        <f t="shared" si="7"/>
        <v>13.283695873484389</v>
      </c>
      <c r="Y13" s="31">
        <f t="shared" si="11"/>
        <v>80.581402810755307</v>
      </c>
      <c r="Z13" s="31">
        <f t="shared" si="8"/>
        <v>67.062608265280872</v>
      </c>
      <c r="AA13" s="32">
        <f t="shared" si="9"/>
        <v>151.44105146639941</v>
      </c>
      <c r="AB13" s="32">
        <f t="shared" si="12"/>
        <v>149.75063409612804</v>
      </c>
      <c r="AC13" s="32"/>
      <c r="AD13" s="32"/>
    </row>
    <row r="14" spans="1:30" s="33" customFormat="1" ht="23.25" x14ac:dyDescent="0.25">
      <c r="A14" s="40" t="s">
        <v>46</v>
      </c>
      <c r="B14" s="41" t="s">
        <v>47</v>
      </c>
      <c r="C14" s="29">
        <v>900000</v>
      </c>
      <c r="D14" s="29">
        <v>900000</v>
      </c>
      <c r="E14" s="29"/>
      <c r="F14" s="29"/>
      <c r="G14" s="30"/>
      <c r="H14" s="30"/>
      <c r="I14" s="30"/>
      <c r="J14" s="30"/>
      <c r="K14" s="31"/>
      <c r="L14" s="31"/>
      <c r="M14" s="31"/>
      <c r="N14" s="31"/>
      <c r="O14" s="29">
        <v>2600000</v>
      </c>
      <c r="P14" s="29">
        <v>1300000</v>
      </c>
      <c r="Q14" s="29">
        <v>520000</v>
      </c>
      <c r="R14" s="29">
        <v>780000</v>
      </c>
      <c r="S14" s="30">
        <v>2600000</v>
      </c>
      <c r="T14" s="30">
        <v>1300000</v>
      </c>
      <c r="U14" s="30">
        <v>520000</v>
      </c>
      <c r="V14" s="30">
        <v>780000</v>
      </c>
      <c r="W14" s="31">
        <f t="shared" si="6"/>
        <v>100</v>
      </c>
      <c r="X14" s="31">
        <f t="shared" si="7"/>
        <v>100</v>
      </c>
      <c r="Y14" s="31">
        <f t="shared" si="11"/>
        <v>100</v>
      </c>
      <c r="Z14" s="31">
        <f t="shared" si="8"/>
        <v>100</v>
      </c>
      <c r="AA14" s="32"/>
      <c r="AB14" s="32"/>
      <c r="AC14" s="32"/>
      <c r="AD14" s="32"/>
    </row>
    <row r="15" spans="1:30" s="33" customFormat="1" x14ac:dyDescent="0.25">
      <c r="A15" s="40" t="s">
        <v>48</v>
      </c>
      <c r="B15" s="41" t="s">
        <v>49</v>
      </c>
      <c r="C15" s="29">
        <v>1671500</v>
      </c>
      <c r="D15" s="29">
        <v>1500000</v>
      </c>
      <c r="E15" s="29">
        <v>150000</v>
      </c>
      <c r="F15" s="29">
        <v>21500</v>
      </c>
      <c r="G15" s="30"/>
      <c r="H15" s="30"/>
      <c r="I15" s="30"/>
      <c r="J15" s="30"/>
      <c r="K15" s="31"/>
      <c r="L15" s="31"/>
      <c r="M15" s="31"/>
      <c r="N15" s="31"/>
      <c r="O15" s="29">
        <v>1671500</v>
      </c>
      <c r="P15" s="29">
        <v>1500000</v>
      </c>
      <c r="Q15" s="29">
        <v>150000</v>
      </c>
      <c r="R15" s="29">
        <v>21500</v>
      </c>
      <c r="S15" s="30"/>
      <c r="T15" s="30"/>
      <c r="U15" s="30"/>
      <c r="V15" s="30"/>
      <c r="W15" s="31"/>
      <c r="X15" s="31"/>
      <c r="Y15" s="31"/>
      <c r="Z15" s="31"/>
      <c r="AA15" s="32"/>
      <c r="AB15" s="32"/>
      <c r="AC15" s="32"/>
      <c r="AD15" s="32"/>
    </row>
    <row r="16" spans="1:30" s="33" customFormat="1" x14ac:dyDescent="0.25">
      <c r="A16" s="40" t="s">
        <v>50</v>
      </c>
      <c r="B16" s="41" t="s">
        <v>51</v>
      </c>
      <c r="C16" s="29">
        <v>22191472.200000003</v>
      </c>
      <c r="D16" s="29">
        <v>22038972.200000003</v>
      </c>
      <c r="E16" s="29">
        <v>99500</v>
      </c>
      <c r="F16" s="29">
        <v>53000</v>
      </c>
      <c r="G16" s="30">
        <v>2293210.84</v>
      </c>
      <c r="H16" s="30">
        <v>2167210.84</v>
      </c>
      <c r="I16" s="30">
        <v>97000</v>
      </c>
      <c r="J16" s="30">
        <v>29000</v>
      </c>
      <c r="K16" s="31">
        <f t="shared" ref="K16:N44" si="14">G16*100/C16</f>
        <v>10.333748114286891</v>
      </c>
      <c r="L16" s="31">
        <f t="shared" si="0"/>
        <v>9.8335386075762639</v>
      </c>
      <c r="M16" s="31">
        <f t="shared" si="0"/>
        <v>97.48743718592965</v>
      </c>
      <c r="N16" s="31">
        <f t="shared" si="0"/>
        <v>54.716981132075475</v>
      </c>
      <c r="O16" s="29">
        <v>15498512.609999999</v>
      </c>
      <c r="P16" s="29">
        <v>14702995</v>
      </c>
      <c r="Q16" s="29">
        <v>728300</v>
      </c>
      <c r="R16" s="29">
        <v>67217.61</v>
      </c>
      <c r="S16" s="30">
        <v>2529920.7799999998</v>
      </c>
      <c r="T16" s="30">
        <v>2406056</v>
      </c>
      <c r="U16" s="30">
        <v>80647.17</v>
      </c>
      <c r="V16" s="30">
        <v>43217.61</v>
      </c>
      <c r="W16" s="31">
        <f t="shared" si="6"/>
        <v>16.323635975026637</v>
      </c>
      <c r="X16" s="31">
        <f t="shared" si="7"/>
        <v>16.364393785075762</v>
      </c>
      <c r="Y16" s="31">
        <f t="shared" si="11"/>
        <v>11.0733447755046</v>
      </c>
      <c r="Z16" s="31">
        <f t="shared" si="8"/>
        <v>64.29507088990519</v>
      </c>
      <c r="AA16" s="32">
        <f t="shared" si="9"/>
        <v>110.32220569827761</v>
      </c>
      <c r="AB16" s="32">
        <f t="shared" si="12"/>
        <v>111.02085480524822</v>
      </c>
      <c r="AC16" s="32">
        <f t="shared" si="13"/>
        <v>83.141412371134024</v>
      </c>
      <c r="AD16" s="32">
        <f t="shared" si="10"/>
        <v>149.02624137931033</v>
      </c>
    </row>
    <row r="17" spans="1:30" s="33" customFormat="1" x14ac:dyDescent="0.25">
      <c r="A17" s="40" t="s">
        <v>52</v>
      </c>
      <c r="B17" s="41" t="s">
        <v>53</v>
      </c>
      <c r="C17" s="29">
        <v>1281900</v>
      </c>
      <c r="D17" s="29">
        <v>1281900</v>
      </c>
      <c r="E17" s="29"/>
      <c r="F17" s="29"/>
      <c r="G17" s="30">
        <v>320475</v>
      </c>
      <c r="H17" s="30">
        <v>320475</v>
      </c>
      <c r="I17" s="30"/>
      <c r="J17" s="30"/>
      <c r="K17" s="31">
        <f t="shared" si="14"/>
        <v>25</v>
      </c>
      <c r="L17" s="31">
        <f t="shared" si="0"/>
        <v>25</v>
      </c>
      <c r="M17" s="31"/>
      <c r="N17" s="31"/>
      <c r="O17" s="29"/>
      <c r="P17" s="29"/>
      <c r="Q17" s="29"/>
      <c r="R17" s="29"/>
      <c r="S17" s="30"/>
      <c r="T17" s="30"/>
      <c r="U17" s="30"/>
      <c r="V17" s="30"/>
      <c r="W17" s="31"/>
      <c r="X17" s="31"/>
      <c r="Y17" s="31"/>
      <c r="Z17" s="31"/>
      <c r="AA17" s="32"/>
      <c r="AB17" s="32"/>
      <c r="AC17" s="32"/>
      <c r="AD17" s="32"/>
    </row>
    <row r="18" spans="1:30" s="33" customFormat="1" ht="34.5" x14ac:dyDescent="0.25">
      <c r="A18" s="40" t="s">
        <v>54</v>
      </c>
      <c r="B18" s="41" t="s">
        <v>55</v>
      </c>
      <c r="C18" s="29">
        <v>194600</v>
      </c>
      <c r="D18" s="29"/>
      <c r="E18" s="29">
        <v>12000</v>
      </c>
      <c r="F18" s="29">
        <v>182600</v>
      </c>
      <c r="G18" s="30">
        <v>22490</v>
      </c>
      <c r="H18" s="30"/>
      <c r="I18" s="30">
        <v>3000</v>
      </c>
      <c r="J18" s="30">
        <v>19490</v>
      </c>
      <c r="K18" s="31">
        <f t="shared" si="14"/>
        <v>11.557040082219938</v>
      </c>
      <c r="L18" s="31"/>
      <c r="M18" s="31">
        <f t="shared" si="0"/>
        <v>25</v>
      </c>
      <c r="N18" s="31">
        <f t="shared" si="0"/>
        <v>10.673603504928806</v>
      </c>
      <c r="O18" s="29">
        <v>604734</v>
      </c>
      <c r="P18" s="29"/>
      <c r="Q18" s="29">
        <v>312000</v>
      </c>
      <c r="R18" s="29">
        <v>292734</v>
      </c>
      <c r="S18" s="30">
        <v>88639.8</v>
      </c>
      <c r="T18" s="30"/>
      <c r="U18" s="30">
        <v>38000</v>
      </c>
      <c r="V18" s="30">
        <v>50639.8</v>
      </c>
      <c r="W18" s="31">
        <f t="shared" si="6"/>
        <v>14.657651132564069</v>
      </c>
      <c r="X18" s="31"/>
      <c r="Y18" s="31">
        <f t="shared" si="11"/>
        <v>12.179487179487179</v>
      </c>
      <c r="Z18" s="31">
        <f t="shared" si="8"/>
        <v>17.29891300634706</v>
      </c>
      <c r="AA18" s="32">
        <f t="shared" si="9"/>
        <v>394.12983548243665</v>
      </c>
      <c r="AB18" s="32"/>
      <c r="AC18" s="32">
        <f t="shared" si="13"/>
        <v>1266.6666666666667</v>
      </c>
      <c r="AD18" s="32">
        <f t="shared" si="10"/>
        <v>259.82452539763983</v>
      </c>
    </row>
    <row r="19" spans="1:30" s="33" customFormat="1" x14ac:dyDescent="0.25">
      <c r="A19" s="40" t="s">
        <v>56</v>
      </c>
      <c r="B19" s="41" t="s">
        <v>57</v>
      </c>
      <c r="C19" s="29">
        <v>347152</v>
      </c>
      <c r="D19" s="29">
        <v>173576</v>
      </c>
      <c r="E19" s="29">
        <v>106054</v>
      </c>
      <c r="F19" s="29">
        <v>67522</v>
      </c>
      <c r="G19" s="30"/>
      <c r="H19" s="30"/>
      <c r="I19" s="30"/>
      <c r="J19" s="30"/>
      <c r="K19" s="31"/>
      <c r="L19" s="31"/>
      <c r="M19" s="31"/>
      <c r="N19" s="31"/>
      <c r="O19" s="29">
        <v>566672</v>
      </c>
      <c r="P19" s="29">
        <v>366670</v>
      </c>
      <c r="Q19" s="29"/>
      <c r="R19" s="29">
        <v>200002</v>
      </c>
      <c r="S19" s="30"/>
      <c r="T19" s="30"/>
      <c r="U19" s="30"/>
      <c r="V19" s="30"/>
      <c r="W19" s="31">
        <f t="shared" si="6"/>
        <v>0</v>
      </c>
      <c r="X19" s="31">
        <f t="shared" si="7"/>
        <v>0</v>
      </c>
      <c r="Y19" s="31"/>
      <c r="Z19" s="31">
        <f t="shared" si="8"/>
        <v>0</v>
      </c>
      <c r="AA19" s="32"/>
      <c r="AB19" s="32"/>
      <c r="AC19" s="32"/>
      <c r="AD19" s="32"/>
    </row>
    <row r="20" spans="1:30" s="33" customFormat="1" x14ac:dyDescent="0.25">
      <c r="A20" s="40" t="s">
        <v>105</v>
      </c>
      <c r="B20" s="41" t="s">
        <v>106</v>
      </c>
      <c r="C20" s="29">
        <v>642858</v>
      </c>
      <c r="D20" s="29">
        <v>571429</v>
      </c>
      <c r="E20" s="29"/>
      <c r="F20" s="29">
        <v>71429</v>
      </c>
      <c r="G20" s="30"/>
      <c r="H20" s="30"/>
      <c r="I20" s="30"/>
      <c r="J20" s="30"/>
      <c r="K20" s="31"/>
      <c r="L20" s="31"/>
      <c r="M20" s="31"/>
      <c r="N20" s="31"/>
      <c r="O20" s="29">
        <v>150000</v>
      </c>
      <c r="P20" s="29">
        <v>150000</v>
      </c>
      <c r="Q20" s="29"/>
      <c r="R20" s="29"/>
      <c r="S20" s="30"/>
      <c r="T20" s="30"/>
      <c r="U20" s="30"/>
      <c r="V20" s="30"/>
      <c r="W20" s="31"/>
      <c r="X20" s="31"/>
      <c r="Y20" s="31"/>
      <c r="Z20" s="31"/>
      <c r="AA20" s="32"/>
      <c r="AB20" s="32"/>
      <c r="AC20" s="32"/>
      <c r="AD20" s="32"/>
    </row>
    <row r="21" spans="1:30" s="33" customFormat="1" x14ac:dyDescent="0.25">
      <c r="A21" s="40" t="s">
        <v>58</v>
      </c>
      <c r="B21" s="41" t="s">
        <v>59</v>
      </c>
      <c r="C21" s="29">
        <v>50000</v>
      </c>
      <c r="D21" s="29"/>
      <c r="E21" s="29">
        <v>50000</v>
      </c>
      <c r="F21" s="29"/>
      <c r="G21" s="30"/>
      <c r="H21" s="30"/>
      <c r="I21" s="30"/>
      <c r="J21" s="30"/>
      <c r="K21" s="31"/>
      <c r="L21" s="31"/>
      <c r="M21" s="31"/>
      <c r="N21" s="31"/>
      <c r="O21" s="29">
        <v>50000</v>
      </c>
      <c r="P21" s="29"/>
      <c r="Q21" s="29">
        <v>50000</v>
      </c>
      <c r="R21" s="29"/>
      <c r="S21" s="30">
        <v>3150</v>
      </c>
      <c r="T21" s="30"/>
      <c r="U21" s="30">
        <v>3150</v>
      </c>
      <c r="V21" s="30"/>
      <c r="W21" s="31">
        <f t="shared" ref="W21:W43" si="15">S21*100/O21</f>
        <v>6.3</v>
      </c>
      <c r="X21" s="31"/>
      <c r="Y21" s="31">
        <f t="shared" ref="Y21:Y41" si="16">U21*100/Q21</f>
        <v>6.3</v>
      </c>
      <c r="Z21" s="31"/>
      <c r="AA21" s="32"/>
      <c r="AB21" s="32"/>
      <c r="AC21" s="32"/>
      <c r="AD21" s="32"/>
    </row>
    <row r="22" spans="1:30" s="33" customFormat="1" x14ac:dyDescent="0.25">
      <c r="A22" s="40" t="s">
        <v>60</v>
      </c>
      <c r="B22" s="41" t="s">
        <v>61</v>
      </c>
      <c r="C22" s="29">
        <v>3633303.62</v>
      </c>
      <c r="D22" s="29">
        <v>2500087.62</v>
      </c>
      <c r="E22" s="29">
        <v>500000</v>
      </c>
      <c r="F22" s="29">
        <v>633216</v>
      </c>
      <c r="G22" s="30"/>
      <c r="H22" s="30"/>
      <c r="I22" s="30"/>
      <c r="J22" s="30"/>
      <c r="K22" s="31"/>
      <c r="L22" s="31"/>
      <c r="M22" s="31"/>
      <c r="N22" s="31"/>
      <c r="O22" s="29">
        <v>23907000</v>
      </c>
      <c r="P22" s="29">
        <v>9900000</v>
      </c>
      <c r="Q22" s="29">
        <v>13900000</v>
      </c>
      <c r="R22" s="29">
        <v>107000</v>
      </c>
      <c r="S22" s="30">
        <v>1422881.91</v>
      </c>
      <c r="T22" s="30">
        <v>363134.7</v>
      </c>
      <c r="U22" s="30">
        <v>1028997.21</v>
      </c>
      <c r="V22" s="30">
        <v>30750</v>
      </c>
      <c r="W22" s="31">
        <f t="shared" si="15"/>
        <v>5.9517376082318982</v>
      </c>
      <c r="X22" s="31">
        <f t="shared" ref="X22:X43" si="17">T22*100/P22</f>
        <v>3.6680272727272727</v>
      </c>
      <c r="Y22" s="31">
        <f t="shared" si="16"/>
        <v>7.4028576258992809</v>
      </c>
      <c r="Z22" s="31">
        <f t="shared" ref="Z22:Z36" si="18">V22*100/R22</f>
        <v>28.738317757009344</v>
      </c>
      <c r="AA22" s="32"/>
      <c r="AB22" s="32"/>
      <c r="AC22" s="32"/>
      <c r="AD22" s="32"/>
    </row>
    <row r="23" spans="1:30" s="33" customFormat="1" x14ac:dyDescent="0.25">
      <c r="A23" s="40" t="s">
        <v>62</v>
      </c>
      <c r="B23" s="41" t="s">
        <v>63</v>
      </c>
      <c r="C23" s="29">
        <v>25805643.329999998</v>
      </c>
      <c r="D23" s="29">
        <v>19495046.329999998</v>
      </c>
      <c r="E23" s="29">
        <v>6310597</v>
      </c>
      <c r="F23" s="29"/>
      <c r="G23" s="30">
        <v>852280.65</v>
      </c>
      <c r="H23" s="30">
        <v>162513.9</v>
      </c>
      <c r="I23" s="30">
        <v>689766.75</v>
      </c>
      <c r="J23" s="30"/>
      <c r="K23" s="31">
        <f t="shared" si="14"/>
        <v>3.3026909622097769</v>
      </c>
      <c r="L23" s="31">
        <f t="shared" si="14"/>
        <v>0.83361638258799675</v>
      </c>
      <c r="M23" s="31">
        <f t="shared" si="14"/>
        <v>10.930293124406454</v>
      </c>
      <c r="N23" s="31"/>
      <c r="O23" s="29">
        <v>46212885.340000004</v>
      </c>
      <c r="P23" s="29">
        <v>20285397.649999999</v>
      </c>
      <c r="Q23" s="29">
        <v>25927487.690000001</v>
      </c>
      <c r="R23" s="29"/>
      <c r="S23" s="30">
        <v>1130089.79</v>
      </c>
      <c r="T23" s="30">
        <v>431533.59</v>
      </c>
      <c r="U23" s="30">
        <v>698556.2</v>
      </c>
      <c r="V23" s="30"/>
      <c r="W23" s="31">
        <f t="shared" si="15"/>
        <v>2.4453997660731215</v>
      </c>
      <c r="X23" s="31">
        <f t="shared" si="17"/>
        <v>2.1273114653485732</v>
      </c>
      <c r="Y23" s="31">
        <f t="shared" si="16"/>
        <v>2.6942687558171201</v>
      </c>
      <c r="Z23" s="31"/>
      <c r="AA23" s="32">
        <f t="shared" si="9"/>
        <v>132.59596941453498</v>
      </c>
      <c r="AB23" s="32">
        <f t="shared" si="12"/>
        <v>265.53641873095165</v>
      </c>
      <c r="AC23" s="32">
        <f t="shared" si="13"/>
        <v>101.27426408999854</v>
      </c>
      <c r="AD23" s="32" t="e">
        <f t="shared" si="10"/>
        <v>#DIV/0!</v>
      </c>
    </row>
    <row r="24" spans="1:30" s="33" customFormat="1" ht="23.25" x14ac:dyDescent="0.25">
      <c r="A24" s="40" t="s">
        <v>64</v>
      </c>
      <c r="B24" s="41" t="s">
        <v>65</v>
      </c>
      <c r="C24" s="29">
        <v>992858</v>
      </c>
      <c r="D24" s="29">
        <v>921429</v>
      </c>
      <c r="E24" s="29"/>
      <c r="F24" s="29">
        <v>71429</v>
      </c>
      <c r="G24" s="30"/>
      <c r="H24" s="30"/>
      <c r="I24" s="30"/>
      <c r="J24" s="30"/>
      <c r="K24" s="31"/>
      <c r="L24" s="31"/>
      <c r="M24" s="31"/>
      <c r="N24" s="31"/>
      <c r="O24" s="29">
        <v>11652347.57</v>
      </c>
      <c r="P24" s="29">
        <v>3201993.38</v>
      </c>
      <c r="Q24" s="29">
        <v>8450354.1900000013</v>
      </c>
      <c r="R24" s="29"/>
      <c r="S24" s="30"/>
      <c r="T24" s="30"/>
      <c r="U24" s="30"/>
      <c r="V24" s="30"/>
      <c r="W24" s="31"/>
      <c r="X24" s="31">
        <f t="shared" si="17"/>
        <v>0</v>
      </c>
      <c r="Y24" s="31"/>
      <c r="Z24" s="31"/>
      <c r="AA24" s="32"/>
      <c r="AB24" s="32"/>
      <c r="AC24" s="32"/>
      <c r="AD24" s="32"/>
    </row>
    <row r="25" spans="1:30" s="33" customFormat="1" x14ac:dyDescent="0.25">
      <c r="A25" s="40" t="s">
        <v>66</v>
      </c>
      <c r="B25" s="41" t="s">
        <v>67</v>
      </c>
      <c r="C25" s="29">
        <v>9060836.4199999999</v>
      </c>
      <c r="D25" s="29">
        <v>5582503</v>
      </c>
      <c r="E25" s="29">
        <v>2404000</v>
      </c>
      <c r="F25" s="29">
        <v>1074333.42</v>
      </c>
      <c r="G25" s="30">
        <v>75772.38</v>
      </c>
      <c r="H25" s="30"/>
      <c r="I25" s="30">
        <v>50781.82</v>
      </c>
      <c r="J25" s="30">
        <v>24990.560000000001</v>
      </c>
      <c r="K25" s="31">
        <f t="shared" si="14"/>
        <v>0.83626253126860883</v>
      </c>
      <c r="L25" s="31"/>
      <c r="M25" s="31">
        <f t="shared" si="14"/>
        <v>2.1123885191347753</v>
      </c>
      <c r="N25" s="31">
        <f t="shared" si="14"/>
        <v>2.3261456392187818</v>
      </c>
      <c r="O25" s="29">
        <v>9067969.8300000001</v>
      </c>
      <c r="P25" s="29">
        <v>4438586.59</v>
      </c>
      <c r="Q25" s="29">
        <v>2815000</v>
      </c>
      <c r="R25" s="29">
        <v>1814383.24</v>
      </c>
      <c r="S25" s="30">
        <v>2186540.6</v>
      </c>
      <c r="T25" s="30">
        <v>1472608.15</v>
      </c>
      <c r="U25" s="30">
        <v>228054.72</v>
      </c>
      <c r="V25" s="30">
        <v>485877.73</v>
      </c>
      <c r="W25" s="31">
        <f t="shared" si="15"/>
        <v>24.112790856076327</v>
      </c>
      <c r="X25" s="31">
        <f t="shared" si="17"/>
        <v>33.177411776031164</v>
      </c>
      <c r="Y25" s="31">
        <f t="shared" si="16"/>
        <v>8.1014110124333918</v>
      </c>
      <c r="Z25" s="31">
        <f t="shared" si="18"/>
        <v>26.779222784266899</v>
      </c>
      <c r="AA25" s="32">
        <f t="shared" si="9"/>
        <v>2885.6696859726458</v>
      </c>
      <c r="AB25" s="32"/>
      <c r="AC25" s="32">
        <f t="shared" si="13"/>
        <v>449.08733085974467</v>
      </c>
      <c r="AD25" s="32">
        <f t="shared" si="10"/>
        <v>1944.2450669372754</v>
      </c>
    </row>
    <row r="26" spans="1:30" s="33" customFormat="1" x14ac:dyDescent="0.25">
      <c r="A26" s="40" t="s">
        <v>68</v>
      </c>
      <c r="B26" s="41" t="s">
        <v>69</v>
      </c>
      <c r="C26" s="29">
        <v>3647163</v>
      </c>
      <c r="D26" s="29">
        <v>2182000</v>
      </c>
      <c r="E26" s="29">
        <v>587000</v>
      </c>
      <c r="F26" s="29">
        <v>878163</v>
      </c>
      <c r="G26" s="30">
        <v>856316.89</v>
      </c>
      <c r="H26" s="30">
        <v>853048.17</v>
      </c>
      <c r="I26" s="30">
        <v>3268.72</v>
      </c>
      <c r="J26" s="30"/>
      <c r="K26" s="31">
        <f t="shared" si="14"/>
        <v>23.478985995416163</v>
      </c>
      <c r="L26" s="31">
        <f t="shared" si="14"/>
        <v>39.094783226397801</v>
      </c>
      <c r="M26" s="31">
        <f t="shared" si="14"/>
        <v>0.55685178875638841</v>
      </c>
      <c r="N26" s="31">
        <f t="shared" si="14"/>
        <v>0</v>
      </c>
      <c r="O26" s="29">
        <v>13993470</v>
      </c>
      <c r="P26" s="29">
        <v>7058200</v>
      </c>
      <c r="Q26" s="29">
        <v>5550000</v>
      </c>
      <c r="R26" s="29">
        <v>1385270</v>
      </c>
      <c r="S26" s="30">
        <v>73069.27</v>
      </c>
      <c r="T26" s="30"/>
      <c r="U26" s="30">
        <v>59069.27</v>
      </c>
      <c r="V26" s="30">
        <v>14000</v>
      </c>
      <c r="W26" s="31">
        <f t="shared" si="15"/>
        <v>0.5221669107090664</v>
      </c>
      <c r="X26" s="31"/>
      <c r="Y26" s="31">
        <f t="shared" si="16"/>
        <v>1.0643111711711712</v>
      </c>
      <c r="Z26" s="31">
        <f t="shared" si="18"/>
        <v>1.0106333061424848</v>
      </c>
      <c r="AA26" s="32">
        <f t="shared" si="9"/>
        <v>8.5329707790768907</v>
      </c>
      <c r="AB26" s="32"/>
      <c r="AC26" s="32">
        <f t="shared" si="13"/>
        <v>1807.107063315304</v>
      </c>
      <c r="AD26" s="32"/>
    </row>
    <row r="27" spans="1:30" s="33" customFormat="1" x14ac:dyDescent="0.25">
      <c r="A27" s="40" t="s">
        <v>70</v>
      </c>
      <c r="B27" s="41" t="s">
        <v>71</v>
      </c>
      <c r="C27" s="29">
        <v>11535474.43</v>
      </c>
      <c r="D27" s="29">
        <v>687676</v>
      </c>
      <c r="E27" s="29">
        <v>6859008</v>
      </c>
      <c r="F27" s="29">
        <v>3988790.43</v>
      </c>
      <c r="G27" s="30">
        <v>2600505.89</v>
      </c>
      <c r="H27" s="30"/>
      <c r="I27" s="30">
        <v>1594162.73</v>
      </c>
      <c r="J27" s="30">
        <v>1006343.16</v>
      </c>
      <c r="K27" s="31">
        <f t="shared" si="14"/>
        <v>22.543553850173115</v>
      </c>
      <c r="L27" s="31"/>
      <c r="M27" s="31">
        <f t="shared" si="14"/>
        <v>23.241884686531929</v>
      </c>
      <c r="N27" s="31">
        <f t="shared" si="14"/>
        <v>25.229281348832355</v>
      </c>
      <c r="O27" s="29">
        <v>46403459.549999997</v>
      </c>
      <c r="P27" s="29">
        <v>1658148</v>
      </c>
      <c r="Q27" s="29">
        <v>38820638.200000003</v>
      </c>
      <c r="R27" s="29">
        <v>5924673.3499999996</v>
      </c>
      <c r="S27" s="30">
        <v>3353051.66</v>
      </c>
      <c r="T27" s="30"/>
      <c r="U27" s="30">
        <v>1920638.99</v>
      </c>
      <c r="V27" s="30">
        <v>1432412.67</v>
      </c>
      <c r="W27" s="31">
        <f t="shared" si="15"/>
        <v>7.2258656844045595</v>
      </c>
      <c r="X27" s="31"/>
      <c r="Y27" s="31">
        <f t="shared" si="16"/>
        <v>4.9474688697930782</v>
      </c>
      <c r="Z27" s="31">
        <f t="shared" si="18"/>
        <v>24.177074167304095</v>
      </c>
      <c r="AA27" s="32">
        <f t="shared" si="9"/>
        <v>128.93843743610978</v>
      </c>
      <c r="AB27" s="32"/>
      <c r="AC27" s="32">
        <f t="shared" si="13"/>
        <v>120.47948141404611</v>
      </c>
      <c r="AD27" s="32">
        <f t="shared" si="10"/>
        <v>142.33839180662787</v>
      </c>
    </row>
    <row r="28" spans="1:30" s="33" customFormat="1" x14ac:dyDescent="0.25">
      <c r="A28" s="40"/>
      <c r="B28" s="41" t="s">
        <v>118</v>
      </c>
      <c r="C28" s="29">
        <v>330000</v>
      </c>
      <c r="D28" s="29">
        <v>330000</v>
      </c>
      <c r="E28" s="29"/>
      <c r="F28" s="29"/>
      <c r="G28" s="30"/>
      <c r="H28" s="30"/>
      <c r="I28" s="30"/>
      <c r="J28" s="30"/>
      <c r="K28" s="31"/>
      <c r="L28" s="31"/>
      <c r="M28" s="31"/>
      <c r="N28" s="31"/>
      <c r="O28" s="29">
        <v>62080</v>
      </c>
      <c r="P28" s="29">
        <v>62080</v>
      </c>
      <c r="Q28" s="29"/>
      <c r="R28" s="29"/>
      <c r="S28" s="30"/>
      <c r="T28" s="30"/>
      <c r="U28" s="30"/>
      <c r="V28" s="30"/>
      <c r="W28" s="31"/>
      <c r="X28" s="31"/>
      <c r="Y28" s="31"/>
      <c r="Z28" s="31"/>
      <c r="AA28" s="32"/>
      <c r="AB28" s="32"/>
      <c r="AC28" s="32"/>
      <c r="AD28" s="32"/>
    </row>
    <row r="29" spans="1:30" s="33" customFormat="1" x14ac:dyDescent="0.25">
      <c r="A29" s="40" t="s">
        <v>72</v>
      </c>
      <c r="B29" s="41" t="s">
        <v>73</v>
      </c>
      <c r="C29" s="29">
        <v>141556448</v>
      </c>
      <c r="D29" s="29">
        <v>141556448</v>
      </c>
      <c r="E29" s="29"/>
      <c r="F29" s="29"/>
      <c r="G29" s="30">
        <v>31051907</v>
      </c>
      <c r="H29" s="30">
        <v>31051907</v>
      </c>
      <c r="I29" s="30"/>
      <c r="J29" s="30"/>
      <c r="K29" s="31">
        <f t="shared" si="14"/>
        <v>21.936059740634352</v>
      </c>
      <c r="L29" s="31">
        <f t="shared" si="14"/>
        <v>21.936059740634352</v>
      </c>
      <c r="M29" s="31"/>
      <c r="N29" s="31"/>
      <c r="O29" s="29">
        <v>150413482</v>
      </c>
      <c r="P29" s="29">
        <v>150413482</v>
      </c>
      <c r="Q29" s="29"/>
      <c r="R29" s="29"/>
      <c r="S29" s="30">
        <v>31455538.329999998</v>
      </c>
      <c r="T29" s="30">
        <v>31455538.329999998</v>
      </c>
      <c r="U29" s="30"/>
      <c r="V29" s="30"/>
      <c r="W29" s="31">
        <f t="shared" si="15"/>
        <v>20.912712020056819</v>
      </c>
      <c r="X29" s="31">
        <f t="shared" si="17"/>
        <v>20.912712020056819</v>
      </c>
      <c r="Y29" s="31"/>
      <c r="Z29" s="31"/>
      <c r="AA29" s="32">
        <f t="shared" si="9"/>
        <v>101.2998600375816</v>
      </c>
      <c r="AB29" s="32">
        <f t="shared" si="12"/>
        <v>101.2998600375816</v>
      </c>
      <c r="AC29" s="32"/>
      <c r="AD29" s="32"/>
    </row>
    <row r="30" spans="1:30" s="33" customFormat="1" x14ac:dyDescent="0.25">
      <c r="A30" s="40" t="s">
        <v>74</v>
      </c>
      <c r="B30" s="41" t="s">
        <v>75</v>
      </c>
      <c r="C30" s="29">
        <v>219314776</v>
      </c>
      <c r="D30" s="29">
        <v>219314776</v>
      </c>
      <c r="E30" s="29"/>
      <c r="F30" s="29"/>
      <c r="G30" s="30">
        <v>51134975</v>
      </c>
      <c r="H30" s="30">
        <v>51134975</v>
      </c>
      <c r="I30" s="30"/>
      <c r="J30" s="30"/>
      <c r="K30" s="31">
        <f t="shared" si="14"/>
        <v>23.315791089242431</v>
      </c>
      <c r="L30" s="31">
        <f t="shared" si="14"/>
        <v>23.315791089242431</v>
      </c>
      <c r="M30" s="31"/>
      <c r="N30" s="31"/>
      <c r="O30" s="29">
        <v>234030431.08000001</v>
      </c>
      <c r="P30" s="29">
        <v>234030431.08000001</v>
      </c>
      <c r="Q30" s="29"/>
      <c r="R30" s="29"/>
      <c r="S30" s="30">
        <v>49784465.050000004</v>
      </c>
      <c r="T30" s="30">
        <v>49784465.050000004</v>
      </c>
      <c r="U30" s="30"/>
      <c r="V30" s="30"/>
      <c r="W30" s="31">
        <f t="shared" si="15"/>
        <v>21.272645963285807</v>
      </c>
      <c r="X30" s="31">
        <f t="shared" si="17"/>
        <v>21.272645963285807</v>
      </c>
      <c r="Y30" s="31"/>
      <c r="Z30" s="31"/>
      <c r="AA30" s="32">
        <f t="shared" si="9"/>
        <v>97.35893104474971</v>
      </c>
      <c r="AB30" s="32">
        <f t="shared" si="12"/>
        <v>97.35893104474971</v>
      </c>
      <c r="AC30" s="32"/>
      <c r="AD30" s="32"/>
    </row>
    <row r="31" spans="1:30" s="33" customFormat="1" x14ac:dyDescent="0.25">
      <c r="A31" s="40" t="s">
        <v>76</v>
      </c>
      <c r="B31" s="41" t="s">
        <v>77</v>
      </c>
      <c r="C31" s="29">
        <v>36604734</v>
      </c>
      <c r="D31" s="29">
        <v>36604734</v>
      </c>
      <c r="E31" s="29"/>
      <c r="F31" s="29"/>
      <c r="G31" s="30">
        <v>8163300</v>
      </c>
      <c r="H31" s="30">
        <v>8163300</v>
      </c>
      <c r="I31" s="30"/>
      <c r="J31" s="30"/>
      <c r="K31" s="31">
        <f t="shared" si="14"/>
        <v>22.30121382660505</v>
      </c>
      <c r="L31" s="31">
        <f t="shared" si="14"/>
        <v>22.30121382660505</v>
      </c>
      <c r="M31" s="31"/>
      <c r="N31" s="31"/>
      <c r="O31" s="29">
        <v>39208629.340000004</v>
      </c>
      <c r="P31" s="29">
        <v>39208629.340000004</v>
      </c>
      <c r="Q31" s="29"/>
      <c r="R31" s="29"/>
      <c r="S31" s="30">
        <v>9894743.0899999999</v>
      </c>
      <c r="T31" s="30">
        <v>9894743.0899999999</v>
      </c>
      <c r="U31" s="30"/>
      <c r="V31" s="30"/>
      <c r="W31" s="31">
        <f t="shared" si="15"/>
        <v>25.236136168385627</v>
      </c>
      <c r="X31" s="31">
        <f t="shared" si="17"/>
        <v>25.236136168385627</v>
      </c>
      <c r="Y31" s="31"/>
      <c r="Z31" s="31"/>
      <c r="AA31" s="32">
        <f t="shared" si="9"/>
        <v>121.21008770962723</v>
      </c>
      <c r="AB31" s="32">
        <f t="shared" si="12"/>
        <v>121.21008770962723</v>
      </c>
      <c r="AC31" s="32"/>
      <c r="AD31" s="32"/>
    </row>
    <row r="32" spans="1:30" s="33" customFormat="1" x14ac:dyDescent="0.25">
      <c r="A32" s="40" t="s">
        <v>78</v>
      </c>
      <c r="B32" s="41" t="s">
        <v>79</v>
      </c>
      <c r="C32" s="29">
        <v>1300150</v>
      </c>
      <c r="D32" s="29">
        <v>1300150</v>
      </c>
      <c r="E32" s="29"/>
      <c r="F32" s="29"/>
      <c r="G32" s="30"/>
      <c r="H32" s="30"/>
      <c r="I32" s="30"/>
      <c r="J32" s="30"/>
      <c r="K32" s="31"/>
      <c r="L32" s="31"/>
      <c r="M32" s="31"/>
      <c r="N32" s="31"/>
      <c r="O32" s="29">
        <v>1625816.6700000002</v>
      </c>
      <c r="P32" s="29">
        <v>1625816.6700000002</v>
      </c>
      <c r="Q32" s="29"/>
      <c r="R32" s="29"/>
      <c r="S32" s="30"/>
      <c r="T32" s="30"/>
      <c r="U32" s="30"/>
      <c r="V32" s="30"/>
      <c r="W32" s="31"/>
      <c r="X32" s="31"/>
      <c r="Y32" s="31"/>
      <c r="Z32" s="31"/>
      <c r="AA32" s="32"/>
      <c r="AB32" s="32"/>
      <c r="AC32" s="32"/>
      <c r="AD32" s="32"/>
    </row>
    <row r="33" spans="1:30" s="33" customFormat="1" x14ac:dyDescent="0.25">
      <c r="A33" s="40" t="s">
        <v>80</v>
      </c>
      <c r="B33" s="41" t="s">
        <v>81</v>
      </c>
      <c r="C33" s="29">
        <v>18338565</v>
      </c>
      <c r="D33" s="29">
        <v>18338565</v>
      </c>
      <c r="E33" s="29"/>
      <c r="F33" s="29"/>
      <c r="G33" s="30">
        <v>2922524.44</v>
      </c>
      <c r="H33" s="30">
        <v>2922524.44</v>
      </c>
      <c r="I33" s="30"/>
      <c r="J33" s="30"/>
      <c r="K33" s="31">
        <f t="shared" si="14"/>
        <v>15.936494703920399</v>
      </c>
      <c r="L33" s="31">
        <f t="shared" si="14"/>
        <v>15.936494703920399</v>
      </c>
      <c r="M33" s="31"/>
      <c r="N33" s="31"/>
      <c r="O33" s="29">
        <v>26955213</v>
      </c>
      <c r="P33" s="29">
        <v>26955213</v>
      </c>
      <c r="Q33" s="29"/>
      <c r="R33" s="29"/>
      <c r="S33" s="30">
        <v>3815021.52</v>
      </c>
      <c r="T33" s="30">
        <v>3815021.52</v>
      </c>
      <c r="U33" s="30"/>
      <c r="V33" s="30"/>
      <c r="W33" s="31">
        <f t="shared" si="15"/>
        <v>14.153186324292818</v>
      </c>
      <c r="X33" s="31">
        <f t="shared" si="17"/>
        <v>14.153186324292818</v>
      </c>
      <c r="Y33" s="31"/>
      <c r="Z33" s="31"/>
      <c r="AA33" s="32">
        <f t="shared" si="9"/>
        <v>130.53856685626212</v>
      </c>
      <c r="AB33" s="32">
        <f t="shared" si="12"/>
        <v>130.53856685626212</v>
      </c>
      <c r="AC33" s="32"/>
      <c r="AD33" s="32"/>
    </row>
    <row r="34" spans="1:30" s="33" customFormat="1" x14ac:dyDescent="0.25">
      <c r="A34" s="40" t="s">
        <v>82</v>
      </c>
      <c r="B34" s="41" t="s">
        <v>83</v>
      </c>
      <c r="C34" s="29">
        <v>50286547.030000001</v>
      </c>
      <c r="D34" s="29">
        <v>50286547.030000001</v>
      </c>
      <c r="E34" s="29"/>
      <c r="F34" s="29"/>
      <c r="G34" s="30">
        <v>9768900</v>
      </c>
      <c r="H34" s="30">
        <v>9768900</v>
      </c>
      <c r="I34" s="30"/>
      <c r="J34" s="30"/>
      <c r="K34" s="31">
        <f t="shared" si="14"/>
        <v>19.426468065449114</v>
      </c>
      <c r="L34" s="31">
        <f t="shared" si="14"/>
        <v>19.426468065449114</v>
      </c>
      <c r="M34" s="31"/>
      <c r="N34" s="31"/>
      <c r="O34" s="29">
        <v>66189373.420000002</v>
      </c>
      <c r="P34" s="29">
        <v>65910679.420000002</v>
      </c>
      <c r="Q34" s="29">
        <v>278694</v>
      </c>
      <c r="R34" s="29"/>
      <c r="S34" s="30">
        <v>12466008.390000001</v>
      </c>
      <c r="T34" s="30">
        <v>12466008.390000001</v>
      </c>
      <c r="U34" s="30"/>
      <c r="V34" s="30"/>
      <c r="W34" s="31">
        <f t="shared" si="15"/>
        <v>18.833851637932607</v>
      </c>
      <c r="X34" s="31">
        <f t="shared" si="17"/>
        <v>18.913487919860984</v>
      </c>
      <c r="Y34" s="31"/>
      <c r="Z34" s="31"/>
      <c r="AA34" s="32">
        <f t="shared" si="9"/>
        <v>127.60913091545619</v>
      </c>
      <c r="AB34" s="32">
        <f t="shared" si="12"/>
        <v>127.60913091545619</v>
      </c>
      <c r="AC34" s="32"/>
      <c r="AD34" s="32"/>
    </row>
    <row r="35" spans="1:30" s="33" customFormat="1" ht="23.25" x14ac:dyDescent="0.25">
      <c r="A35" s="40" t="s">
        <v>84</v>
      </c>
      <c r="B35" s="41" t="s">
        <v>85</v>
      </c>
      <c r="C35" s="29">
        <v>22141727</v>
      </c>
      <c r="D35" s="29">
        <v>22141727</v>
      </c>
      <c r="E35" s="29"/>
      <c r="F35" s="29"/>
      <c r="G35" s="30">
        <v>5062761.32</v>
      </c>
      <c r="H35" s="30">
        <v>5062761.32</v>
      </c>
      <c r="I35" s="30"/>
      <c r="J35" s="30"/>
      <c r="K35" s="31">
        <f t="shared" si="14"/>
        <v>22.865250393521698</v>
      </c>
      <c r="L35" s="31">
        <f t="shared" si="14"/>
        <v>22.865250393521698</v>
      </c>
      <c r="M35" s="31"/>
      <c r="N35" s="31"/>
      <c r="O35" s="29">
        <v>41334281</v>
      </c>
      <c r="P35" s="29">
        <v>41334281</v>
      </c>
      <c r="Q35" s="29"/>
      <c r="R35" s="29"/>
      <c r="S35" s="30">
        <v>5879348.5599999996</v>
      </c>
      <c r="T35" s="30">
        <v>5879348.5599999996</v>
      </c>
      <c r="U35" s="30"/>
      <c r="V35" s="30"/>
      <c r="W35" s="31">
        <f t="shared" si="15"/>
        <v>14.223904269678719</v>
      </c>
      <c r="X35" s="31">
        <f t="shared" si="17"/>
        <v>14.223904269678719</v>
      </c>
      <c r="Y35" s="31"/>
      <c r="Z35" s="31"/>
      <c r="AA35" s="32">
        <f t="shared" si="9"/>
        <v>116.12928574717007</v>
      </c>
      <c r="AB35" s="32">
        <f t="shared" si="12"/>
        <v>116.12928574717007</v>
      </c>
      <c r="AC35" s="32"/>
      <c r="AD35" s="32"/>
    </row>
    <row r="36" spans="1:30" s="33" customFormat="1" x14ac:dyDescent="0.25">
      <c r="A36" s="40" t="s">
        <v>86</v>
      </c>
      <c r="B36" s="41" t="s">
        <v>87</v>
      </c>
      <c r="C36" s="29">
        <v>6129214.3499999996</v>
      </c>
      <c r="D36" s="29">
        <v>3496271.35</v>
      </c>
      <c r="E36" s="29">
        <v>724659</v>
      </c>
      <c r="F36" s="29">
        <v>1908284</v>
      </c>
      <c r="G36" s="30">
        <v>550017.17000000004</v>
      </c>
      <c r="H36" s="30"/>
      <c r="I36" s="30">
        <v>96291.53</v>
      </c>
      <c r="J36" s="30">
        <v>453725.64</v>
      </c>
      <c r="K36" s="31">
        <f t="shared" si="14"/>
        <v>8.9736977464330341</v>
      </c>
      <c r="L36" s="31"/>
      <c r="M36" s="31">
        <f t="shared" si="14"/>
        <v>13.287840211740971</v>
      </c>
      <c r="N36" s="31">
        <f t="shared" si="14"/>
        <v>23.776630732113251</v>
      </c>
      <c r="O36" s="29">
        <v>7733112</v>
      </c>
      <c r="P36" s="29">
        <v>5028353</v>
      </c>
      <c r="Q36" s="29">
        <v>545646</v>
      </c>
      <c r="R36" s="29">
        <v>2159113</v>
      </c>
      <c r="S36" s="30">
        <v>1766550.87</v>
      </c>
      <c r="T36" s="30">
        <v>1178249.1499999999</v>
      </c>
      <c r="U36" s="30">
        <v>100143.19</v>
      </c>
      <c r="V36" s="30">
        <v>488158.53</v>
      </c>
      <c r="W36" s="31">
        <f t="shared" si="15"/>
        <v>22.843984026094539</v>
      </c>
      <c r="X36" s="31">
        <f t="shared" si="17"/>
        <v>23.432108883365981</v>
      </c>
      <c r="Y36" s="31">
        <f t="shared" si="16"/>
        <v>18.353142880182389</v>
      </c>
      <c r="Z36" s="31">
        <f t="shared" si="18"/>
        <v>22.609216377280855</v>
      </c>
      <c r="AA36" s="32">
        <f t="shared" si="9"/>
        <v>321.18104058460574</v>
      </c>
      <c r="AB36" s="32"/>
      <c r="AC36" s="32">
        <f t="shared" si="13"/>
        <v>103.99999875378447</v>
      </c>
      <c r="AD36" s="32">
        <f t="shared" si="10"/>
        <v>107.58892312102969</v>
      </c>
    </row>
    <row r="37" spans="1:30" s="33" customFormat="1" x14ac:dyDescent="0.25">
      <c r="A37" s="40" t="s">
        <v>88</v>
      </c>
      <c r="B37" s="41" t="s">
        <v>89</v>
      </c>
      <c r="C37" s="29">
        <v>5161272.93</v>
      </c>
      <c r="D37" s="29">
        <v>5121272.93</v>
      </c>
      <c r="E37" s="29">
        <v>40000</v>
      </c>
      <c r="F37" s="29"/>
      <c r="G37" s="30">
        <v>395756.79999999999</v>
      </c>
      <c r="H37" s="30">
        <v>395756.79999999999</v>
      </c>
      <c r="I37" s="30"/>
      <c r="J37" s="30"/>
      <c r="K37" s="31">
        <f t="shared" si="14"/>
        <v>7.6678138390949231</v>
      </c>
      <c r="L37" s="31">
        <f t="shared" si="14"/>
        <v>7.7277037449359298</v>
      </c>
      <c r="M37" s="31"/>
      <c r="N37" s="31"/>
      <c r="O37" s="29">
        <v>3579498</v>
      </c>
      <c r="P37" s="29">
        <v>3534498</v>
      </c>
      <c r="Q37" s="29">
        <v>45000</v>
      </c>
      <c r="R37" s="29"/>
      <c r="S37" s="30">
        <v>382420.72</v>
      </c>
      <c r="T37" s="30">
        <v>362420.72</v>
      </c>
      <c r="U37" s="30">
        <v>20000</v>
      </c>
      <c r="V37" s="30"/>
      <c r="W37" s="31">
        <f t="shared" si="15"/>
        <v>10.683641113921562</v>
      </c>
      <c r="X37" s="31">
        <f t="shared" si="17"/>
        <v>10.25381030064241</v>
      </c>
      <c r="Y37" s="31">
        <f t="shared" si="16"/>
        <v>44.444444444444443</v>
      </c>
      <c r="Z37" s="31"/>
      <c r="AA37" s="32">
        <f t="shared" si="9"/>
        <v>96.630233517149932</v>
      </c>
      <c r="AB37" s="32">
        <f t="shared" si="12"/>
        <v>91.576624836263079</v>
      </c>
      <c r="AC37" s="32"/>
      <c r="AD37" s="32"/>
    </row>
    <row r="38" spans="1:30" s="33" customFormat="1" x14ac:dyDescent="0.25">
      <c r="A38" s="40" t="s">
        <v>90</v>
      </c>
      <c r="B38" s="41" t="s">
        <v>91</v>
      </c>
      <c r="C38" s="29">
        <v>17625925</v>
      </c>
      <c r="D38" s="29">
        <v>17625925</v>
      </c>
      <c r="E38" s="29"/>
      <c r="F38" s="29"/>
      <c r="G38" s="30">
        <v>644809</v>
      </c>
      <c r="H38" s="30">
        <v>644809</v>
      </c>
      <c r="I38" s="30"/>
      <c r="J38" s="30"/>
      <c r="K38" s="31">
        <f t="shared" si="14"/>
        <v>3.658298784319121</v>
      </c>
      <c r="L38" s="31">
        <f t="shared" si="14"/>
        <v>3.658298784319121</v>
      </c>
      <c r="M38" s="31"/>
      <c r="N38" s="31"/>
      <c r="O38" s="29">
        <v>22096681.199999999</v>
      </c>
      <c r="P38" s="29">
        <v>22096681.199999999</v>
      </c>
      <c r="Q38" s="29"/>
      <c r="R38" s="29"/>
      <c r="S38" s="30">
        <v>205000</v>
      </c>
      <c r="T38" s="30">
        <v>205000</v>
      </c>
      <c r="U38" s="30"/>
      <c r="V38" s="30"/>
      <c r="W38" s="31">
        <f t="shared" si="15"/>
        <v>0.92774113064544739</v>
      </c>
      <c r="X38" s="31">
        <f t="shared" si="17"/>
        <v>0.92774113064544739</v>
      </c>
      <c r="Y38" s="31"/>
      <c r="Z38" s="31"/>
      <c r="AA38" s="32">
        <f t="shared" si="9"/>
        <v>31.792360218297201</v>
      </c>
      <c r="AB38" s="32">
        <f t="shared" si="12"/>
        <v>31.792360218297201</v>
      </c>
      <c r="AC38" s="32"/>
      <c r="AD38" s="32"/>
    </row>
    <row r="39" spans="1:30" s="33" customFormat="1" ht="23.25" x14ac:dyDescent="0.25">
      <c r="A39" s="40" t="s">
        <v>92</v>
      </c>
      <c r="B39" s="41" t="s">
        <v>93</v>
      </c>
      <c r="C39" s="29">
        <v>490000</v>
      </c>
      <c r="D39" s="29">
        <v>490000</v>
      </c>
      <c r="E39" s="29"/>
      <c r="F39" s="29"/>
      <c r="G39" s="30"/>
      <c r="H39" s="30"/>
      <c r="I39" s="30"/>
      <c r="J39" s="30"/>
      <c r="K39" s="31">
        <f t="shared" si="14"/>
        <v>0</v>
      </c>
      <c r="L39" s="31"/>
      <c r="M39" s="31"/>
      <c r="N39" s="31"/>
      <c r="O39" s="29">
        <v>572000</v>
      </c>
      <c r="P39" s="29">
        <v>572000</v>
      </c>
      <c r="Q39" s="29"/>
      <c r="R39" s="29"/>
      <c r="S39" s="30"/>
      <c r="T39" s="30"/>
      <c r="U39" s="30"/>
      <c r="V39" s="30"/>
      <c r="W39" s="31"/>
      <c r="X39" s="31"/>
      <c r="Y39" s="31"/>
      <c r="Z39" s="31"/>
      <c r="AA39" s="32"/>
      <c r="AB39" s="32"/>
      <c r="AC39" s="32"/>
      <c r="AD39" s="32"/>
    </row>
    <row r="40" spans="1:30" s="33" customFormat="1" x14ac:dyDescent="0.25">
      <c r="A40" s="40" t="s">
        <v>94</v>
      </c>
      <c r="B40" s="41" t="s">
        <v>95</v>
      </c>
      <c r="C40" s="29">
        <v>35601470</v>
      </c>
      <c r="D40" s="29"/>
      <c r="E40" s="29">
        <v>35601470</v>
      </c>
      <c r="F40" s="29"/>
      <c r="G40" s="30">
        <v>6725756.7300000004</v>
      </c>
      <c r="H40" s="30"/>
      <c r="I40" s="30">
        <v>6725756.7300000004</v>
      </c>
      <c r="J40" s="30"/>
      <c r="K40" s="31">
        <f t="shared" si="14"/>
        <v>18.891795001723242</v>
      </c>
      <c r="L40" s="31"/>
      <c r="M40" s="31">
        <f t="shared" si="14"/>
        <v>18.891795001723242</v>
      </c>
      <c r="N40" s="31"/>
      <c r="O40" s="29">
        <v>39088187</v>
      </c>
      <c r="P40" s="29"/>
      <c r="Q40" s="29">
        <v>39088187</v>
      </c>
      <c r="R40" s="29"/>
      <c r="S40" s="30">
        <v>6840000</v>
      </c>
      <c r="T40" s="30"/>
      <c r="U40" s="30">
        <v>6840000</v>
      </c>
      <c r="V40" s="30"/>
      <c r="W40" s="31">
        <f t="shared" si="15"/>
        <v>17.498892951980608</v>
      </c>
      <c r="X40" s="31"/>
      <c r="Y40" s="31">
        <f t="shared" si="16"/>
        <v>17.498892951980608</v>
      </c>
      <c r="Z40" s="31"/>
      <c r="AA40" s="32">
        <f t="shared" si="9"/>
        <v>101.69859354993352</v>
      </c>
      <c r="AB40" s="32"/>
      <c r="AC40" s="32">
        <f t="shared" si="13"/>
        <v>101.69859354993352</v>
      </c>
      <c r="AD40" s="32"/>
    </row>
    <row r="41" spans="1:30" s="33" customFormat="1" x14ac:dyDescent="0.25">
      <c r="A41" s="40" t="s">
        <v>96</v>
      </c>
      <c r="B41" s="41" t="s">
        <v>97</v>
      </c>
      <c r="C41" s="29">
        <v>8163797</v>
      </c>
      <c r="D41" s="29">
        <v>8130464</v>
      </c>
      <c r="E41" s="29">
        <v>33333</v>
      </c>
      <c r="F41" s="29"/>
      <c r="G41" s="30">
        <v>1943000</v>
      </c>
      <c r="H41" s="30">
        <v>1943000</v>
      </c>
      <c r="I41" s="30"/>
      <c r="J41" s="30"/>
      <c r="K41" s="31">
        <f t="shared" si="14"/>
        <v>23.800199833484346</v>
      </c>
      <c r="L41" s="31">
        <f t="shared" si="14"/>
        <v>23.897775083931251</v>
      </c>
      <c r="M41" s="31"/>
      <c r="N41" s="31"/>
      <c r="O41" s="29">
        <v>8147922.8200000003</v>
      </c>
      <c r="P41" s="29">
        <v>8080922.8200000003</v>
      </c>
      <c r="Q41" s="29">
        <v>67000</v>
      </c>
      <c r="R41" s="29"/>
      <c r="S41" s="30">
        <v>2000733.11</v>
      </c>
      <c r="T41" s="30">
        <v>2000733.11</v>
      </c>
      <c r="U41" s="30"/>
      <c r="V41" s="30"/>
      <c r="W41" s="31">
        <f t="shared" si="15"/>
        <v>24.55513084990169</v>
      </c>
      <c r="X41" s="31">
        <f t="shared" si="17"/>
        <v>24.758720687793922</v>
      </c>
      <c r="Y41" s="31">
        <f t="shared" si="16"/>
        <v>0</v>
      </c>
      <c r="Z41" s="31"/>
      <c r="AA41" s="32">
        <f t="shared" si="9"/>
        <v>102.97133865156974</v>
      </c>
      <c r="AB41" s="32">
        <f t="shared" si="12"/>
        <v>102.97133865156974</v>
      </c>
      <c r="AC41" s="32"/>
      <c r="AD41" s="32"/>
    </row>
    <row r="42" spans="1:30" s="33" customFormat="1" x14ac:dyDescent="0.25">
      <c r="A42" s="40" t="s">
        <v>98</v>
      </c>
      <c r="B42" s="41" t="s">
        <v>99</v>
      </c>
      <c r="C42" s="29">
        <v>550000</v>
      </c>
      <c r="D42" s="29">
        <v>550000</v>
      </c>
      <c r="E42" s="29"/>
      <c r="F42" s="29"/>
      <c r="G42" s="30">
        <v>235000</v>
      </c>
      <c r="H42" s="30">
        <v>235000</v>
      </c>
      <c r="I42" s="30"/>
      <c r="J42" s="30"/>
      <c r="K42" s="31">
        <f t="shared" si="14"/>
        <v>42.727272727272727</v>
      </c>
      <c r="L42" s="31">
        <f t="shared" si="14"/>
        <v>42.727272727272727</v>
      </c>
      <c r="M42" s="31"/>
      <c r="N42" s="31"/>
      <c r="O42" s="29">
        <v>770000</v>
      </c>
      <c r="P42" s="29">
        <v>770000</v>
      </c>
      <c r="Q42" s="29"/>
      <c r="R42" s="29"/>
      <c r="S42" s="30">
        <v>183696</v>
      </c>
      <c r="T42" s="30">
        <v>183696</v>
      </c>
      <c r="U42" s="30"/>
      <c r="V42" s="30"/>
      <c r="W42" s="31">
        <f t="shared" si="15"/>
        <v>23.856623376623375</v>
      </c>
      <c r="X42" s="31">
        <f t="shared" si="17"/>
        <v>23.856623376623375</v>
      </c>
      <c r="Y42" s="31"/>
      <c r="Z42" s="31"/>
      <c r="AA42" s="32">
        <f t="shared" si="9"/>
        <v>78.168510638297874</v>
      </c>
      <c r="AB42" s="32">
        <f t="shared" si="12"/>
        <v>78.168510638297874</v>
      </c>
      <c r="AC42" s="32"/>
      <c r="AD42" s="32"/>
    </row>
    <row r="43" spans="1:30" s="33" customFormat="1" ht="34.5" x14ac:dyDescent="0.25">
      <c r="A43" s="40" t="s">
        <v>100</v>
      </c>
      <c r="B43" s="41" t="s">
        <v>101</v>
      </c>
      <c r="C43" s="29">
        <v>8272900</v>
      </c>
      <c r="D43" s="29">
        <v>8272900</v>
      </c>
      <c r="E43" s="29"/>
      <c r="F43" s="29"/>
      <c r="G43" s="30">
        <v>4263900</v>
      </c>
      <c r="H43" s="30">
        <v>4263900</v>
      </c>
      <c r="I43" s="30"/>
      <c r="J43" s="30"/>
      <c r="K43" s="31">
        <f t="shared" si="14"/>
        <v>51.540572229810586</v>
      </c>
      <c r="L43" s="31">
        <f t="shared" si="14"/>
        <v>51.540572229810586</v>
      </c>
      <c r="M43" s="31"/>
      <c r="N43" s="31"/>
      <c r="O43" s="29">
        <v>54748050</v>
      </c>
      <c r="P43" s="29">
        <v>54748050</v>
      </c>
      <c r="Q43" s="29"/>
      <c r="R43" s="29"/>
      <c r="S43" s="30">
        <v>10516200</v>
      </c>
      <c r="T43" s="30">
        <v>10516200</v>
      </c>
      <c r="U43" s="30"/>
      <c r="V43" s="30"/>
      <c r="W43" s="31">
        <f t="shared" si="15"/>
        <v>19.20835536608153</v>
      </c>
      <c r="X43" s="31">
        <f t="shared" si="17"/>
        <v>19.20835536608153</v>
      </c>
      <c r="Y43" s="31"/>
      <c r="Z43" s="31"/>
      <c r="AA43" s="32">
        <f t="shared" si="9"/>
        <v>246.63336382185324</v>
      </c>
      <c r="AB43" s="32">
        <f t="shared" si="12"/>
        <v>246.63336382185324</v>
      </c>
      <c r="AC43" s="32"/>
      <c r="AD43" s="32"/>
    </row>
    <row r="44" spans="1:30" s="33" customFormat="1" ht="15.75" thickBot="1" x14ac:dyDescent="0.3">
      <c r="A44" s="40" t="s">
        <v>102</v>
      </c>
      <c r="B44" s="41" t="s">
        <v>103</v>
      </c>
      <c r="C44" s="29">
        <v>24650140</v>
      </c>
      <c r="D44" s="29">
        <v>24650140</v>
      </c>
      <c r="E44" s="29"/>
      <c r="F44" s="29"/>
      <c r="G44" s="30">
        <v>2950000</v>
      </c>
      <c r="H44" s="30">
        <v>2950000</v>
      </c>
      <c r="I44" s="30"/>
      <c r="J44" s="30"/>
      <c r="K44" s="31">
        <f t="shared" si="14"/>
        <v>11.967477669498024</v>
      </c>
      <c r="L44" s="31">
        <f t="shared" si="14"/>
        <v>11.967477669498024</v>
      </c>
      <c r="M44" s="31"/>
      <c r="N44" s="31"/>
      <c r="O44" s="29"/>
      <c r="P44" s="29"/>
      <c r="Q44" s="29"/>
      <c r="R44" s="29"/>
      <c r="S44" s="30"/>
      <c r="T44" s="30"/>
      <c r="U44" s="30"/>
      <c r="V44" s="30"/>
      <c r="W44" s="31"/>
      <c r="X44" s="31"/>
      <c r="Y44" s="31"/>
      <c r="Z44" s="31"/>
      <c r="AA44" s="32"/>
      <c r="AB44" s="32"/>
      <c r="AC44" s="32"/>
      <c r="AD44" s="32"/>
    </row>
    <row r="45" spans="1:30" s="33" customFormat="1" ht="15.75" thickBot="1" x14ac:dyDescent="0.3">
      <c r="A45" s="44"/>
      <c r="B45" s="45"/>
      <c r="C45" s="46"/>
      <c r="D45" s="46"/>
      <c r="E45" s="46"/>
      <c r="F45" s="46"/>
      <c r="G45" s="47"/>
      <c r="H45" s="47"/>
      <c r="I45" s="47"/>
      <c r="J45" s="47"/>
      <c r="K45" s="45"/>
      <c r="L45" s="45"/>
      <c r="M45" s="45"/>
      <c r="N45" s="45"/>
      <c r="O45" s="46"/>
      <c r="P45" s="46"/>
      <c r="Q45" s="46"/>
      <c r="R45" s="46"/>
      <c r="S45" s="47"/>
      <c r="T45" s="47"/>
      <c r="U45" s="47"/>
      <c r="V45" s="47"/>
      <c r="W45" s="45"/>
      <c r="X45" s="45"/>
      <c r="Y45" s="45"/>
      <c r="Z45" s="45"/>
      <c r="AA45" s="48"/>
      <c r="AB45" s="48"/>
      <c r="AC45" s="48"/>
      <c r="AD45" s="48"/>
    </row>
    <row r="46" spans="1:30" s="33" customFormat="1" ht="24" thickBot="1" x14ac:dyDescent="0.3">
      <c r="A46" s="49" t="s">
        <v>104</v>
      </c>
      <c r="B46" s="50" t="s">
        <v>34</v>
      </c>
      <c r="C46" s="51">
        <v>-61251956.779999971</v>
      </c>
      <c r="D46" s="51">
        <v>-58612596.530000091</v>
      </c>
      <c r="E46" s="51">
        <v>-2296547</v>
      </c>
      <c r="F46" s="51">
        <v>-342813.25</v>
      </c>
      <c r="G46" s="52">
        <v>8138870.6200000001</v>
      </c>
      <c r="H46" s="52">
        <v>5037375.2</v>
      </c>
      <c r="I46" s="52">
        <v>2027402.13</v>
      </c>
      <c r="J46" s="52">
        <v>1074093.29</v>
      </c>
      <c r="K46" s="53" t="s">
        <v>34</v>
      </c>
      <c r="L46" s="53" t="s">
        <v>34</v>
      </c>
      <c r="M46" s="53" t="s">
        <v>34</v>
      </c>
      <c r="N46" s="53" t="s">
        <v>34</v>
      </c>
      <c r="O46" s="51">
        <v>-93023071.489999995</v>
      </c>
      <c r="P46" s="51">
        <v>-85208390.709999993</v>
      </c>
      <c r="Q46" s="51">
        <v>-6571689.4100000001</v>
      </c>
      <c r="R46" s="51">
        <v>-1242991.3700000001</v>
      </c>
      <c r="S46" s="52">
        <v>5389092.5499999998</v>
      </c>
      <c r="T46" s="52">
        <v>1891430.42</v>
      </c>
      <c r="U46" s="52">
        <v>3369028.07</v>
      </c>
      <c r="V46" s="52">
        <v>128634.06</v>
      </c>
      <c r="W46" s="53" t="s">
        <v>34</v>
      </c>
      <c r="X46" s="53" t="s">
        <v>34</v>
      </c>
      <c r="Y46" s="53" t="s">
        <v>34</v>
      </c>
      <c r="Z46" s="53" t="s">
        <v>34</v>
      </c>
      <c r="AA46" s="54" t="s">
        <v>34</v>
      </c>
      <c r="AB46" s="54" t="s">
        <v>34</v>
      </c>
      <c r="AC46" s="54" t="s">
        <v>34</v>
      </c>
      <c r="AD46" s="54" t="s">
        <v>34</v>
      </c>
    </row>
    <row r="47" spans="1:30" x14ac:dyDescent="0.2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30" x14ac:dyDescent="0.25">
      <c r="A48" s="3"/>
      <c r="B48" s="3"/>
      <c r="C48" s="5"/>
      <c r="D48" s="5"/>
      <c r="E48" s="5"/>
      <c r="F48" s="5"/>
      <c r="G48" s="5"/>
      <c r="H48" s="5"/>
      <c r="I48" s="5"/>
      <c r="J48" s="5"/>
    </row>
    <row r="49" spans="3:10" x14ac:dyDescent="0.25">
      <c r="C49" s="25"/>
      <c r="D49" s="25"/>
      <c r="E49" s="25"/>
      <c r="F49" s="25"/>
      <c r="G49" s="25"/>
      <c r="H49" s="25"/>
      <c r="I49" s="25"/>
      <c r="J49" s="25"/>
    </row>
    <row r="50" spans="3:10" x14ac:dyDescent="0.25">
      <c r="C50" s="25"/>
      <c r="D50" s="25"/>
      <c r="E50" s="25"/>
      <c r="F50" s="25"/>
      <c r="G50" s="25"/>
      <c r="H50" s="25"/>
      <c r="I50" s="25"/>
      <c r="J50" s="25"/>
    </row>
    <row r="51" spans="3:10" x14ac:dyDescent="0.25">
      <c r="C51" s="25"/>
      <c r="D51" s="25"/>
      <c r="E51" s="25"/>
      <c r="F51" s="25"/>
      <c r="G51" s="25"/>
      <c r="H51" s="25"/>
      <c r="I51" s="25"/>
      <c r="J51" s="25"/>
    </row>
    <row r="52" spans="3:10" x14ac:dyDescent="0.25">
      <c r="C52" s="25"/>
      <c r="D52" s="25"/>
      <c r="E52" s="25"/>
      <c r="F52" s="25"/>
    </row>
    <row r="53" spans="3:10" x14ac:dyDescent="0.25">
      <c r="C53" s="25"/>
      <c r="D53" s="25"/>
    </row>
  </sheetData>
  <mergeCells count="10">
    <mergeCell ref="A2:XFD2"/>
    <mergeCell ref="AA4:AD4"/>
    <mergeCell ref="A4:A5"/>
    <mergeCell ref="B4:B5"/>
    <mergeCell ref="C4:F4"/>
    <mergeCell ref="G4:J4"/>
    <mergeCell ref="K4:N4"/>
    <mergeCell ref="O4:R4"/>
    <mergeCell ref="S4:V4"/>
    <mergeCell ref="W4:Z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Ковригина</cp:lastModifiedBy>
  <dcterms:created xsi:type="dcterms:W3CDTF">2018-08-17T06:48:42Z</dcterms:created>
  <dcterms:modified xsi:type="dcterms:W3CDTF">2020-04-20T09:37:24Z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