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15" windowWidth="27495" windowHeight="10425"/>
  </bookViews>
  <sheets>
    <sheet name="Расходы" sheetId="3" r:id="rId1"/>
  </sheets>
  <definedNames>
    <definedName name="_xlnm.Print_Titles" localSheetId="0">Расходы!$1:$6</definedName>
  </definedNames>
  <calcPr calcId="145621"/>
</workbook>
</file>

<file path=xl/calcChain.xml><?xml version="1.0" encoding="utf-8"?>
<calcChain xmlns="http://schemas.openxmlformats.org/spreadsheetml/2006/main">
  <c r="M7" i="3" l="1"/>
  <c r="M11" i="3"/>
  <c r="M13" i="3"/>
  <c r="M15" i="3"/>
  <c r="M16" i="3"/>
  <c r="M18" i="3"/>
  <c r="M19" i="3"/>
  <c r="M21" i="3"/>
  <c r="M22" i="3"/>
  <c r="M23" i="3"/>
  <c r="M24" i="3"/>
  <c r="M25" i="3"/>
  <c r="M26" i="3"/>
  <c r="M27" i="3"/>
  <c r="M36" i="3"/>
  <c r="M37" i="3"/>
  <c r="M40" i="3"/>
  <c r="L10" i="3"/>
  <c r="L11" i="3"/>
  <c r="L12" i="3"/>
  <c r="L13" i="3"/>
  <c r="L14" i="3"/>
  <c r="L15" i="3"/>
  <c r="L16" i="3"/>
  <c r="L17" i="3"/>
  <c r="L19" i="3"/>
  <c r="L20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1" i="3"/>
  <c r="L42" i="3"/>
  <c r="L43" i="3"/>
  <c r="L44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AD9" i="3" l="1"/>
  <c r="AD11" i="3"/>
  <c r="AD13" i="3"/>
  <c r="AD16" i="3"/>
  <c r="AD18" i="3"/>
  <c r="AD22" i="3"/>
  <c r="AD25" i="3"/>
  <c r="AD26" i="3"/>
  <c r="AD27" i="3"/>
  <c r="AD36" i="3"/>
  <c r="AC11" i="3"/>
  <c r="AC16" i="3"/>
  <c r="AC18" i="3"/>
  <c r="AC23" i="3"/>
  <c r="AC25" i="3"/>
  <c r="AC26" i="3"/>
  <c r="AC27" i="3"/>
  <c r="AC36" i="3"/>
  <c r="AC37" i="3"/>
  <c r="AC40" i="3"/>
  <c r="AB10" i="3"/>
  <c r="AB11" i="3"/>
  <c r="AB13" i="3"/>
  <c r="AB16" i="3"/>
  <c r="AB17" i="3"/>
  <c r="AB23" i="3"/>
  <c r="AB25" i="3"/>
  <c r="AB26" i="3"/>
  <c r="AB27" i="3"/>
  <c r="AB29" i="3"/>
  <c r="AB30" i="3"/>
  <c r="AB31" i="3"/>
  <c r="AB32" i="3"/>
  <c r="AB33" i="3"/>
  <c r="AB34" i="3"/>
  <c r="AB35" i="3"/>
  <c r="AB36" i="3"/>
  <c r="AB37" i="3"/>
  <c r="AB38" i="3"/>
  <c r="AB39" i="3"/>
  <c r="AB41" i="3"/>
  <c r="AB42" i="3"/>
  <c r="AB43" i="3"/>
  <c r="AB44" i="3"/>
  <c r="AA9" i="3"/>
  <c r="AA10" i="3"/>
  <c r="AA11" i="3"/>
  <c r="AA13" i="3"/>
  <c r="AA16" i="3"/>
  <c r="AA17" i="3"/>
  <c r="AA18" i="3"/>
  <c r="AA22" i="3"/>
  <c r="AA23" i="3"/>
  <c r="AA25" i="3"/>
  <c r="AA26" i="3"/>
  <c r="AA27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Z9" i="3"/>
  <c r="Z11" i="3"/>
  <c r="Z13" i="3"/>
  <c r="Z16" i="3"/>
  <c r="Z18" i="3"/>
  <c r="Z22" i="3"/>
  <c r="Z25" i="3"/>
  <c r="Z26" i="3"/>
  <c r="Z27" i="3"/>
  <c r="Z36" i="3"/>
  <c r="Y11" i="3"/>
  <c r="Y16" i="3"/>
  <c r="Y18" i="3"/>
  <c r="Y21" i="3"/>
  <c r="Y23" i="3"/>
  <c r="Y25" i="3"/>
  <c r="Y26" i="3"/>
  <c r="Y27" i="3"/>
  <c r="Y36" i="3"/>
  <c r="Y37" i="3"/>
  <c r="Y40" i="3"/>
  <c r="X10" i="3"/>
  <c r="X11" i="3"/>
  <c r="X12" i="3"/>
  <c r="X13" i="3"/>
  <c r="X16" i="3"/>
  <c r="X17" i="3"/>
  <c r="X22" i="3"/>
  <c r="X23" i="3"/>
  <c r="X25" i="3"/>
  <c r="X26" i="3"/>
  <c r="X27" i="3"/>
  <c r="X29" i="3"/>
  <c r="X30" i="3"/>
  <c r="X31" i="3"/>
  <c r="X32" i="3"/>
  <c r="X33" i="3"/>
  <c r="X34" i="3"/>
  <c r="X35" i="3"/>
  <c r="X36" i="3"/>
  <c r="X37" i="3"/>
  <c r="X38" i="3"/>
  <c r="X39" i="3"/>
  <c r="X41" i="3"/>
  <c r="X42" i="3"/>
  <c r="X43" i="3"/>
  <c r="X44" i="3"/>
  <c r="W9" i="3"/>
  <c r="W10" i="3"/>
  <c r="W11" i="3"/>
  <c r="W12" i="3"/>
  <c r="W13" i="3"/>
  <c r="W16" i="3"/>
  <c r="W17" i="3"/>
  <c r="W18" i="3"/>
  <c r="W21" i="3"/>
  <c r="W22" i="3"/>
  <c r="W23" i="3"/>
  <c r="W25" i="3"/>
  <c r="W26" i="3"/>
  <c r="W27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7" i="3" l="1"/>
  <c r="X7" i="3"/>
  <c r="Y7" i="3"/>
  <c r="Z7" i="3"/>
  <c r="N9" i="3"/>
  <c r="N11" i="3"/>
  <c r="N13" i="3"/>
  <c r="N16" i="3"/>
  <c r="N18" i="3"/>
  <c r="N22" i="3"/>
  <c r="N25" i="3"/>
  <c r="N26" i="3"/>
  <c r="N27" i="3"/>
  <c r="N36" i="3"/>
  <c r="AD7" i="3" l="1"/>
  <c r="AC7" i="3"/>
  <c r="AB7" i="3"/>
  <c r="AA7" i="3" l="1"/>
  <c r="N7" i="3"/>
  <c r="L7" i="3"/>
  <c r="K7" i="3" l="1"/>
</calcChain>
</file>

<file path=xl/sharedStrings.xml><?xml version="1.0" encoding="utf-8"?>
<sst xmlns="http://schemas.openxmlformats.org/spreadsheetml/2006/main" count="156" uniqueCount="119">
  <si>
    <t>Наименование 
показателя</t>
  </si>
  <si>
    <t>консолидиро- ванный бюджет субъекта Российской Федерации и территориаль- ного государ- ственного внебюджетного фонда</t>
  </si>
  <si>
    <t>бюджеты муници- пальных районов</t>
  </si>
  <si>
    <t>бюджеты городских поселений</t>
  </si>
  <si>
    <t>бюджеты сельских поселений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</si>
  <si>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</si>
  <si>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</si>
  <si>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</si>
  <si>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</si>
  <si>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</si>
  <si>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</si>
  <si>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</si>
  <si>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</si>
  <si>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</si>
  <si>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</si>
  <si>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</si>
  <si>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</si>
  <si>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</si>
  <si>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</si>
  <si>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</si>
  <si>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</si>
  <si>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</si>
  <si>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</si>
  <si>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</si>
  <si>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</si>
  <si>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</si>
  <si>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</si>
  <si>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</si>
  <si>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</si>
  <si>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</si>
  <si>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</si>
  <si>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</si>
  <si>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</si>
  <si>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</si>
  <si>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х</t>
  </si>
  <si>
    <t xml:space="preserve">в том числе: </t>
  </si>
  <si>
    <t>Код расхода по бюджетной классификации</t>
  </si>
  <si>
    <t>Расходы бюджета - ИТОГО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</si>
  <si>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</si>
  <si>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</si>
  <si>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</si>
  <si>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</si>
  <si>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</si>
  <si>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</si>
  <si>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</si>
  <si>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</si>
  <si>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 Обеспечение проведения выборов и референдумов</t>
  </si>
  <si>
    <t xml:space="preserve"> 000 0107 0000000000 000</t>
  </si>
  <si>
    <t xml:space="preserve">  Резервные фонды</t>
  </si>
  <si>
    <t xml:space="preserve"> 000 0111 0000000000 000</t>
  </si>
  <si>
    <t xml:space="preserve">  Другие общегосударственные вопросы</t>
  </si>
  <si>
    <t xml:space="preserve"> 000 0113 0000000000 000</t>
  </si>
  <si>
    <t xml:space="preserve">  Мобилизационная и вневойсковая подготовка</t>
  </si>
  <si>
    <t xml:space="preserve"> 000 0203 0000000000 000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</si>
  <si>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</si>
  <si>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000 0309 0000000000 000</t>
  </si>
  <si>
    <t xml:space="preserve">  Общеэкономические вопросы</t>
  </si>
  <si>
    <t xml:space="preserve"> 000 0401 0000000000 000</t>
  </si>
  <si>
    <t xml:space="preserve">  Лесное хозяйство</t>
  </si>
  <si>
    <t xml:space="preserve"> 000 0407 0000000000 000</t>
  </si>
  <si>
    <t xml:space="preserve">  Транспорт</t>
  </si>
  <si>
    <t xml:space="preserve"> 000 0408 0000000000 000</t>
  </si>
  <si>
    <t xml:space="preserve">  Дорожное хозяйство (дорожные фонды)</t>
  </si>
  <si>
    <t xml:space="preserve"> 000 0409 0000000000 000</t>
  </si>
  <si>
    <t xml:space="preserve">  Другие вопросы в области национальной экономики</t>
  </si>
  <si>
    <t xml:space="preserve"> 000 0412 0000000000 000</t>
  </si>
  <si>
    <t xml:space="preserve">  Жилищное хозяйство</t>
  </si>
  <si>
    <t xml:space="preserve"> 000 0501 0000000000 000</t>
  </si>
  <si>
    <t xml:space="preserve">  Коммунальное хозяйство</t>
  </si>
  <si>
    <t xml:space="preserve"> 000 0502 0000000000 000</t>
  </si>
  <si>
    <t xml:space="preserve">  Благоустройство</t>
  </si>
  <si>
    <t xml:space="preserve"> 000 0503 0000000000 000</t>
  </si>
  <si>
    <t xml:space="preserve">  Дошкольное образование</t>
  </si>
  <si>
    <t xml:space="preserve"> 000 0701 0000000000 000</t>
  </si>
  <si>
    <t xml:space="preserve">  Общее образование</t>
  </si>
  <si>
    <t xml:space="preserve"> 000 0702 0000000000 000</t>
  </si>
  <si>
    <t xml:space="preserve">  Дополнительное образование детей</t>
  </si>
  <si>
    <t xml:space="preserve"> 000 0703 0000000000 000</t>
  </si>
  <si>
    <t xml:space="preserve">  Молодежная политика</t>
  </si>
  <si>
    <t xml:space="preserve"> 000 0707 0000000000 000</t>
  </si>
  <si>
    <t xml:space="preserve">  Другие вопросы в области образования</t>
  </si>
  <si>
    <t xml:space="preserve"> 000 0709 0000000000 000</t>
  </si>
  <si>
    <t xml:space="preserve">  Культура</t>
  </si>
  <si>
    <t xml:space="preserve"> 000 0801 0000000000 000</t>
  </si>
  <si>
    <t xml:space="preserve">  Другие вопросы в области культуры, кинематографии</t>
  </si>
  <si>
    <t xml:space="preserve"> 000 0804 0000000000 000</t>
  </si>
  <si>
    <t xml:space="preserve">  Пенсионное обеспечение</t>
  </si>
  <si>
    <t xml:space="preserve"> 000 1001 0000000000 000</t>
  </si>
  <si>
    <t xml:space="preserve">  Социальное обеспечение населения</t>
  </si>
  <si>
    <t xml:space="preserve"> 000 1003 0000000000 000</t>
  </si>
  <si>
    <t xml:space="preserve">  Охрана семьи и детства</t>
  </si>
  <si>
    <t xml:space="preserve"> 000 1004 0000000000 000</t>
  </si>
  <si>
    <t xml:space="preserve">  Другие вопросы в области социальной политики</t>
  </si>
  <si>
    <t xml:space="preserve"> 000 1006 0000000000 000</t>
  </si>
  <si>
    <t xml:space="preserve">  Физическая культура</t>
  </si>
  <si>
    <t xml:space="preserve"> 000 1101 0000000000 000</t>
  </si>
  <si>
    <t xml:space="preserve">  Массовый спорт</t>
  </si>
  <si>
    <t xml:space="preserve"> 000 1102 0000000000 000</t>
  </si>
  <si>
    <t xml:space="preserve">  Спорт высших достижений</t>
  </si>
  <si>
    <t xml:space="preserve"> 000 1103 0000000000 000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</si>
  <si>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</si>
  <si>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</si>
  <si>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 Иные дотации</t>
  </si>
  <si>
    <t xml:space="preserve"> 000 1402 0000000000 000</t>
  </si>
  <si>
    <t>Результат исполнения бюджета (дефицит / профицит)</t>
  </si>
  <si>
    <t xml:space="preserve">  Сельское хозяйство и рыболовство</t>
  </si>
  <si>
    <t xml:space="preserve"> 000 0405 0000000000 000</t>
  </si>
  <si>
    <t>30</t>
  </si>
  <si>
    <t xml:space="preserve"> 000 0105 0000000000 000</t>
  </si>
  <si>
    <t>Судебная система</t>
  </si>
  <si>
    <t>Утвержденные бюджетные назначения за 2019 год</t>
  </si>
  <si>
    <t>000 0602 0000000000 000</t>
  </si>
  <si>
    <t>Сведения о исполнении бюджета МР "Княжпогостский" по расходам в разрезе разделов и подразделов классификации расходов в сравнении с запланированными значениями за 3 квартал 2020 года и с соответствующим предшествующим периодом</t>
  </si>
  <si>
    <t>Исполнено за 9 месяцев 2019 года</t>
  </si>
  <si>
    <t xml:space="preserve">% исполнения за 9 месяцев 2019 года к утвержденным суммам </t>
  </si>
  <si>
    <t>Утвержденные бюджетные назначения за 2020 год</t>
  </si>
  <si>
    <t>Исполнено за 9 месяцев 2020 года</t>
  </si>
  <si>
    <t xml:space="preserve">% исполнения за 9 месяцев 2020 года к утвержденным суммам </t>
  </si>
  <si>
    <t xml:space="preserve">% исполнения за 9 месяцев 2019 года к 9 месяцам 2020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</si>
</sst>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2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sz val="11"/>
      <color rgb="FF000000"/>
      <name val="Calibri"/>
      <scheme val="minor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b/>
      <sz val="11"/>
      <color rgb="FFFF0000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color rgb="FFFF0000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75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2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2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1" fillId="0" borderId="13">
      <alignment horizontal="center" vertical="center" textRotation="90"/>
    </xf>
    <xf numFmtId="0" fontId="11" fillId="0" borderId="2">
      <alignment horizontal="center" vertical="center" textRotation="90"/>
    </xf>
    <xf numFmtId="0" fontId="11" fillId="0" borderId="40">
      <alignment horizontal="center" vertical="center" textRotation="90"/>
    </xf>
    <xf numFmtId="49" fontId="12" fillId="0" borderId="41">
      <alignment horizontal="left" vertical="center" wrapText="1"/>
    </xf>
    <xf numFmtId="0" fontId="1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3" fillId="0" borderId="2">
      <alignment wrapText="1"/>
    </xf>
    <xf numFmtId="0" fontId="13" fillId="0" borderId="16">
      <alignment wrapText="1"/>
    </xf>
    <xf numFmtId="0" fontId="13" fillId="0" borderId="13">
      <alignment wrapText="1"/>
    </xf>
    <xf numFmtId="0" fontId="7" fillId="0" borderId="13"/>
    <xf numFmtId="0" fontId="15" fillId="0" borderId="0"/>
    <xf numFmtId="0" fontId="15" fillId="0" borderId="0"/>
    <xf numFmtId="0" fontId="15" fillId="0" borderId="0"/>
    <xf numFmtId="0" fontId="5" fillId="0" borderId="1"/>
    <xf numFmtId="0" fontId="5" fillId="0" borderId="1"/>
    <xf numFmtId="0" fontId="14" fillId="3" borderId="1"/>
    <xf numFmtId="0" fontId="14" fillId="0" borderId="1"/>
  </cellStyleXfs>
  <cellXfs count="82">
    <xf numFmtId="0" fontId="0" fillId="0" borderId="0" xfId="0"/>
    <xf numFmtId="0" fontId="0" fillId="0" borderId="0" xfId="0" applyProtection="1">
      <protection locked="0"/>
    </xf>
    <xf numFmtId="0" fontId="4" fillId="0" borderId="1" xfId="5" applyNumberFormat="1" applyProtection="1"/>
    <xf numFmtId="0" fontId="7" fillId="0" borderId="1" xfId="19" applyNumberFormat="1" applyProtection="1"/>
    <xf numFmtId="49" fontId="7" fillId="0" borderId="16" xfId="36" applyProtection="1">
      <alignment horizontal="center" vertical="center" wrapText="1"/>
    </xf>
    <xf numFmtId="0" fontId="7" fillId="2" borderId="1" xfId="56" applyNumberFormat="1" applyProtection="1"/>
    <xf numFmtId="0" fontId="7" fillId="0" borderId="1" xfId="57" applyNumberFormat="1" applyProtection="1">
      <alignment horizontal="left" wrapText="1"/>
    </xf>
    <xf numFmtId="49" fontId="7" fillId="0" borderId="1" xfId="59" applyProtection="1">
      <alignment horizontal="center"/>
    </xf>
    <xf numFmtId="0" fontId="7" fillId="0" borderId="2" xfId="60" applyNumberFormat="1" applyProtection="1">
      <alignment horizontal="left"/>
    </xf>
    <xf numFmtId="49" fontId="7" fillId="0" borderId="2" xfId="61" applyProtection="1"/>
    <xf numFmtId="0" fontId="7" fillId="0" borderId="2" xfId="62" applyNumberFormat="1" applyProtection="1"/>
    <xf numFmtId="0" fontId="4" fillId="0" borderId="2" xfId="63" applyNumberFormat="1" applyProtection="1"/>
    <xf numFmtId="0" fontId="4" fillId="0" borderId="15" xfId="83" applyNumberFormat="1" applyProtection="1"/>
    <xf numFmtId="0" fontId="16" fillId="0" borderId="1" xfId="1" applyNumberFormat="1" applyFont="1" applyProtection="1"/>
    <xf numFmtId="49" fontId="17" fillId="0" borderId="1" xfId="23" applyFont="1" applyProtection="1"/>
    <xf numFmtId="0" fontId="17" fillId="0" borderId="1" xfId="19" applyNumberFormat="1" applyFont="1" applyProtection="1"/>
    <xf numFmtId="0" fontId="17" fillId="0" borderId="1" xfId="5" applyNumberFormat="1" applyFont="1" applyProtection="1"/>
    <xf numFmtId="0" fontId="18" fillId="0" borderId="0" xfId="0" applyFont="1" applyProtection="1">
      <protection locked="0"/>
    </xf>
    <xf numFmtId="49" fontId="7" fillId="4" borderId="16" xfId="36" applyFill="1" applyProtection="1">
      <alignment horizontal="center" vertical="center" wrapText="1"/>
    </xf>
    <xf numFmtId="49" fontId="7" fillId="4" borderId="4" xfId="37" applyFill="1" applyProtection="1">
      <alignment horizontal="center" vertical="center" wrapText="1"/>
    </xf>
    <xf numFmtId="4" fontId="7" fillId="4" borderId="30" xfId="66" applyFill="1" applyProtection="1">
      <alignment horizontal="right"/>
    </xf>
    <xf numFmtId="49" fontId="7" fillId="6" borderId="16" xfId="36" applyFill="1" applyProtection="1">
      <alignment horizontal="center" vertical="center" wrapText="1"/>
    </xf>
    <xf numFmtId="49" fontId="7" fillId="6" borderId="4" xfId="37" applyFill="1" applyProtection="1">
      <alignment horizontal="center" vertical="center" wrapText="1"/>
    </xf>
    <xf numFmtId="4" fontId="7" fillId="6" borderId="30" xfId="66" applyFill="1" applyProtection="1">
      <alignment horizontal="right"/>
    </xf>
    <xf numFmtId="49" fontId="7" fillId="6" borderId="16" xfId="51" applyFill="1" applyProtection="1">
      <alignment horizontal="center"/>
    </xf>
    <xf numFmtId="49" fontId="7" fillId="5" borderId="16" xfId="36" applyFill="1" applyProtection="1">
      <alignment horizontal="center" vertical="center" wrapText="1"/>
    </xf>
    <xf numFmtId="49" fontId="7" fillId="5" borderId="4" xfId="37" applyFill="1" applyProtection="1">
      <alignment horizontal="center" vertical="center" wrapText="1"/>
    </xf>
    <xf numFmtId="4" fontId="7" fillId="5" borderId="30" xfId="66" applyFill="1" applyProtection="1">
      <alignment horizontal="right"/>
    </xf>
    <xf numFmtId="49" fontId="7" fillId="5" borderId="16" xfId="51" applyFill="1" applyProtection="1">
      <alignment horizontal="center"/>
    </xf>
    <xf numFmtId="49" fontId="7" fillId="7" borderId="16" xfId="36" applyFill="1" applyProtection="1">
      <alignment horizontal="center" vertical="center" wrapText="1"/>
    </xf>
    <xf numFmtId="49" fontId="7" fillId="7" borderId="4" xfId="37" applyFill="1" applyProtection="1">
      <alignment horizontal="center" vertical="center" wrapText="1"/>
    </xf>
    <xf numFmtId="49" fontId="7" fillId="8" borderId="16" xfId="36" applyFill="1" applyProtection="1">
      <alignment horizontal="center" vertical="center" wrapText="1"/>
    </xf>
    <xf numFmtId="49" fontId="7" fillId="8" borderId="4" xfId="37" applyFill="1" applyProtection="1">
      <alignment horizontal="center" vertical="center" wrapText="1"/>
    </xf>
    <xf numFmtId="49" fontId="7" fillId="9" borderId="16" xfId="36" applyFill="1" applyProtection="1">
      <alignment horizontal="center" vertical="center" wrapText="1"/>
    </xf>
    <xf numFmtId="49" fontId="7" fillId="9" borderId="4" xfId="37" applyFill="1" applyProtection="1">
      <alignment horizontal="center" vertical="center" wrapText="1"/>
    </xf>
    <xf numFmtId="4" fontId="7" fillId="9" borderId="30" xfId="66" applyFill="1" applyProtection="1">
      <alignment horizontal="right"/>
    </xf>
    <xf numFmtId="0" fontId="7" fillId="9" borderId="34" xfId="76" applyNumberFormat="1" applyFill="1" applyProtection="1"/>
    <xf numFmtId="4" fontId="7" fillId="9" borderId="19" xfId="80" applyFill="1" applyAlignment="1" applyProtection="1">
      <alignment horizontal="center"/>
    </xf>
    <xf numFmtId="4" fontId="0" fillId="0" borderId="0" xfId="0" applyNumberFormat="1" applyProtection="1">
      <protection locked="0"/>
    </xf>
    <xf numFmtId="4" fontId="20" fillId="6" borderId="30" xfId="73" applyNumberFormat="1" applyFont="1" applyFill="1" applyProtection="1">
      <alignment horizontal="center"/>
    </xf>
    <xf numFmtId="0" fontId="20" fillId="0" borderId="29" xfId="64" applyNumberFormat="1" applyFont="1" applyProtection="1">
      <alignment horizontal="left" wrapText="1"/>
    </xf>
    <xf numFmtId="49" fontId="20" fillId="0" borderId="19" xfId="65" applyFont="1" applyProtection="1">
      <alignment horizontal="center" wrapText="1"/>
    </xf>
    <xf numFmtId="4" fontId="20" fillId="6" borderId="30" xfId="66" applyFont="1" applyFill="1" applyProtection="1">
      <alignment horizontal="right"/>
    </xf>
    <xf numFmtId="4" fontId="20" fillId="5" borderId="30" xfId="66" applyFont="1" applyFill="1" applyProtection="1">
      <alignment horizontal="right"/>
    </xf>
    <xf numFmtId="4" fontId="20" fillId="4" borderId="30" xfId="66" applyFont="1" applyFill="1" applyProtection="1">
      <alignment horizontal="right"/>
    </xf>
    <xf numFmtId="0" fontId="20" fillId="0" borderId="22" xfId="44" applyNumberFormat="1" applyFont="1" applyProtection="1">
      <alignment horizontal="left" wrapText="1" indent="1"/>
    </xf>
    <xf numFmtId="49" fontId="20" fillId="0" borderId="16" xfId="51" applyFont="1" applyProtection="1">
      <alignment horizontal="center"/>
    </xf>
    <xf numFmtId="4" fontId="20" fillId="6" borderId="16" xfId="51" applyNumberFormat="1" applyFont="1" applyFill="1" applyProtection="1">
      <alignment horizontal="center"/>
    </xf>
    <xf numFmtId="49" fontId="20" fillId="6" borderId="16" xfId="51" applyFont="1" applyFill="1" applyProtection="1">
      <alignment horizontal="center"/>
    </xf>
    <xf numFmtId="49" fontId="20" fillId="5" borderId="16" xfId="51" applyFont="1" applyFill="1" applyProtection="1">
      <alignment horizontal="center"/>
    </xf>
    <xf numFmtId="0" fontId="20" fillId="0" borderId="31" xfId="71" applyNumberFormat="1" applyFont="1" applyProtection="1">
      <alignment horizontal="left" wrapText="1" indent="2"/>
    </xf>
    <xf numFmtId="49" fontId="20" fillId="0" borderId="30" xfId="73" applyFont="1" applyProtection="1">
      <alignment horizontal="center"/>
    </xf>
    <xf numFmtId="0" fontId="20" fillId="0" borderId="12" xfId="75" applyNumberFormat="1" applyFont="1" applyProtection="1"/>
    <xf numFmtId="0" fontId="20" fillId="0" borderId="34" xfId="76" applyNumberFormat="1" applyFont="1" applyProtection="1"/>
    <xf numFmtId="4" fontId="20" fillId="6" borderId="34" xfId="76" applyNumberFormat="1" applyFont="1" applyFill="1" applyProtection="1"/>
    <xf numFmtId="4" fontId="20" fillId="5" borderId="34" xfId="76" applyNumberFormat="1" applyFont="1" applyFill="1" applyProtection="1"/>
    <xf numFmtId="0" fontId="21" fillId="0" borderId="35" xfId="77" applyNumberFormat="1" applyFont="1" applyProtection="1">
      <alignment horizontal="left" wrapText="1"/>
    </xf>
    <xf numFmtId="49" fontId="20" fillId="0" borderId="37" xfId="79" applyFont="1" applyProtection="1">
      <alignment horizontal="center" wrapText="1"/>
    </xf>
    <xf numFmtId="4" fontId="20" fillId="6" borderId="37" xfId="79" applyNumberFormat="1" applyFont="1" applyFill="1" applyProtection="1">
      <alignment horizontal="center" wrapText="1"/>
    </xf>
    <xf numFmtId="4" fontId="20" fillId="6" borderId="19" xfId="80" applyFont="1" applyFill="1" applyProtection="1">
      <alignment horizontal="right"/>
    </xf>
    <xf numFmtId="4" fontId="20" fillId="5" borderId="19" xfId="80" applyFont="1" applyFill="1" applyProtection="1">
      <alignment horizontal="right"/>
    </xf>
    <xf numFmtId="4" fontId="20" fillId="4" borderId="19" xfId="80" applyFont="1" applyFill="1" applyAlignment="1" applyProtection="1">
      <alignment horizontal="center"/>
    </xf>
    <xf numFmtId="4" fontId="7" fillId="0" borderId="1" xfId="19" applyNumberFormat="1" applyProtection="1"/>
    <xf numFmtId="4" fontId="20" fillId="9" borderId="30" xfId="66" applyFont="1" applyFill="1" applyProtection="1">
      <alignment horizontal="right"/>
    </xf>
    <xf numFmtId="0" fontId="20" fillId="9" borderId="34" xfId="76" applyNumberFormat="1" applyFont="1" applyFill="1" applyProtection="1"/>
    <xf numFmtId="4" fontId="20" fillId="9" borderId="19" xfId="80" applyFont="1" applyFill="1" applyAlignment="1" applyProtection="1">
      <alignment horizontal="center"/>
    </xf>
    <xf numFmtId="4" fontId="7" fillId="6" borderId="19" xfId="65" applyNumberFormat="1" applyFill="1" applyAlignment="1" applyProtection="1">
      <alignment horizontal="right" shrinkToFit="1"/>
    </xf>
    <xf numFmtId="49" fontId="7" fillId="9" borderId="16" xfId="36" applyFill="1" applyProtection="1">
      <alignment horizontal="center" vertical="center" wrapText="1"/>
    </xf>
    <xf numFmtId="49" fontId="7" fillId="9" borderId="16" xfId="36" applyFill="1" applyProtection="1">
      <alignment horizontal="center" vertical="center" wrapText="1"/>
      <protection locked="0"/>
    </xf>
    <xf numFmtId="49" fontId="7" fillId="0" borderId="16" xfId="36" applyProtection="1">
      <alignment horizontal="center" vertical="center" wrapText="1"/>
    </xf>
    <xf numFmtId="49" fontId="7" fillId="0" borderId="16" xfId="36" applyProtection="1">
      <alignment horizontal="center" vertical="center" wrapText="1"/>
      <protection locked="0"/>
    </xf>
    <xf numFmtId="49" fontId="7" fillId="6" borderId="16" xfId="36" applyFill="1" applyProtection="1">
      <alignment horizontal="center" vertical="center" wrapText="1"/>
    </xf>
    <xf numFmtId="49" fontId="7" fillId="6" borderId="16" xfId="36" applyFill="1" applyProtection="1">
      <alignment horizontal="center" vertical="center" wrapText="1"/>
      <protection locked="0"/>
    </xf>
    <xf numFmtId="49" fontId="7" fillId="5" borderId="16" xfId="36" applyFill="1" applyProtection="1">
      <alignment horizontal="center" vertical="center" wrapText="1"/>
    </xf>
    <xf numFmtId="49" fontId="7" fillId="5" borderId="16" xfId="36" applyFill="1" applyProtection="1">
      <alignment horizontal="center" vertical="center" wrapText="1"/>
      <protection locked="0"/>
    </xf>
    <xf numFmtId="49" fontId="7" fillId="4" borderId="16" xfId="36" applyFill="1" applyProtection="1">
      <alignment horizontal="center" vertical="center" wrapText="1"/>
    </xf>
    <xf numFmtId="49" fontId="7" fillId="4" borderId="16" xfId="36" applyFill="1" applyProtection="1">
      <alignment horizontal="center" vertical="center" wrapText="1"/>
      <protection locked="0"/>
    </xf>
    <xf numFmtId="49" fontId="7" fillId="7" borderId="16" xfId="36" applyFill="1" applyProtection="1">
      <alignment horizontal="center" vertical="center" wrapText="1"/>
    </xf>
    <xf numFmtId="49" fontId="7" fillId="7" borderId="16" xfId="36" applyFill="1" applyProtection="1">
      <alignment horizontal="center" vertical="center" wrapText="1"/>
      <protection locked="0"/>
    </xf>
    <xf numFmtId="49" fontId="19" fillId="8" borderId="16" xfId="36" applyFont="1" applyFill="1" applyProtection="1">
      <alignment horizontal="center" vertical="center" wrapText="1"/>
    </xf>
    <xf numFmtId="49" fontId="7" fillId="8" borderId="16" xfId="36" applyFill="1" applyProtection="1">
      <alignment horizontal="center" vertical="center" wrapText="1"/>
      <protection locked="0"/>
    </xf>
    <xf numFmtId="49" fontId="19" fillId="4" borderId="16" xfId="36" applyFont="1" applyFill="1" applyProtection="1">
      <alignment horizontal="center" vertical="center" wrapText="1"/>
    </xf>
  </cellXfs>
  <cellStyles count="175">
    <cellStyle name="br" xfId="170"/>
    <cellStyle name="col" xfId="169"/>
    <cellStyle name="style0" xfId="171"/>
    <cellStyle name="td" xfId="172"/>
    <cellStyle name="tr" xfId="168"/>
    <cellStyle name="xl100" xfId="81"/>
    <cellStyle name="xl101" xfId="68"/>
    <cellStyle name="xl102" xfId="82"/>
    <cellStyle name="xl103" xfId="74"/>
    <cellStyle name="xl104" xfId="84"/>
    <cellStyle name="xl105" xfId="62"/>
    <cellStyle name="xl106" xfId="63"/>
    <cellStyle name="xl107" xfId="87"/>
    <cellStyle name="xl108" xfId="89"/>
    <cellStyle name="xl109" xfId="93"/>
    <cellStyle name="xl110" xfId="96"/>
    <cellStyle name="xl111" xfId="98"/>
    <cellStyle name="xl112" xfId="85"/>
    <cellStyle name="xl113" xfId="88"/>
    <cellStyle name="xl114" xfId="94"/>
    <cellStyle name="xl115" xfId="99"/>
    <cellStyle name="xl116" xfId="86"/>
    <cellStyle name="xl117" xfId="100"/>
    <cellStyle name="xl118" xfId="90"/>
    <cellStyle name="xl119" xfId="95"/>
    <cellStyle name="xl120" xfId="97"/>
    <cellStyle name="xl121" xfId="101"/>
    <cellStyle name="xl122" xfId="91"/>
    <cellStyle name="xl123" xfId="92"/>
    <cellStyle name="xl124" xfId="102"/>
    <cellStyle name="xl125" xfId="125"/>
    <cellStyle name="xl126" xfId="129"/>
    <cellStyle name="xl127" xfId="133"/>
    <cellStyle name="xl128" xfId="139"/>
    <cellStyle name="xl129" xfId="140"/>
    <cellStyle name="xl130" xfId="141"/>
    <cellStyle name="xl131" xfId="143"/>
    <cellStyle name="xl132" xfId="164"/>
    <cellStyle name="xl133" xfId="166"/>
    <cellStyle name="xl134" xfId="103"/>
    <cellStyle name="xl135" xfId="106"/>
    <cellStyle name="xl136" xfId="109"/>
    <cellStyle name="xl137" xfId="111"/>
    <cellStyle name="xl138" xfId="116"/>
    <cellStyle name="xl139" xfId="118"/>
    <cellStyle name="xl140" xfId="120"/>
    <cellStyle name="xl141" xfId="121"/>
    <cellStyle name="xl142" xfId="126"/>
    <cellStyle name="xl143" xfId="130"/>
    <cellStyle name="xl144" xfId="134"/>
    <cellStyle name="xl145" xfId="142"/>
    <cellStyle name="xl146" xfId="145"/>
    <cellStyle name="xl147" xfId="149"/>
    <cellStyle name="xl148" xfId="153"/>
    <cellStyle name="xl149" xfId="157"/>
    <cellStyle name="xl150" xfId="107"/>
    <cellStyle name="xl151" xfId="110"/>
    <cellStyle name="xl152" xfId="112"/>
    <cellStyle name="xl153" xfId="117"/>
    <cellStyle name="xl154" xfId="119"/>
    <cellStyle name="xl155" xfId="122"/>
    <cellStyle name="xl156" xfId="127"/>
    <cellStyle name="xl157" xfId="131"/>
    <cellStyle name="xl158" xfId="135"/>
    <cellStyle name="xl159" xfId="137"/>
    <cellStyle name="xl160" xfId="144"/>
    <cellStyle name="xl161" xfId="146"/>
    <cellStyle name="xl162" xfId="147"/>
    <cellStyle name="xl163" xfId="148"/>
    <cellStyle name="xl164" xfId="150"/>
    <cellStyle name="xl165" xfId="151"/>
    <cellStyle name="xl166" xfId="152"/>
    <cellStyle name="xl167" xfId="154"/>
    <cellStyle name="xl168" xfId="155"/>
    <cellStyle name="xl169" xfId="156"/>
    <cellStyle name="xl170" xfId="158"/>
    <cellStyle name="xl171" xfId="105"/>
    <cellStyle name="xl172" xfId="113"/>
    <cellStyle name="xl173" xfId="123"/>
    <cellStyle name="xl174" xfId="128"/>
    <cellStyle name="xl175" xfId="132"/>
    <cellStyle name="xl176" xfId="136"/>
    <cellStyle name="xl177" xfId="159"/>
    <cellStyle name="xl178" xfId="162"/>
    <cellStyle name="xl179" xfId="167"/>
    <cellStyle name="xl180" xfId="160"/>
    <cellStyle name="xl181" xfId="163"/>
    <cellStyle name="xl182" xfId="161"/>
    <cellStyle name="xl183" xfId="114"/>
    <cellStyle name="xl184" xfId="104"/>
    <cellStyle name="xl185" xfId="115"/>
    <cellStyle name="xl186" xfId="124"/>
    <cellStyle name="xl187" xfId="138"/>
    <cellStyle name="xl188" xfId="165"/>
    <cellStyle name="xl189" xfId="108"/>
    <cellStyle name="xl21" xfId="173"/>
    <cellStyle name="xl22" xfId="1"/>
    <cellStyle name="xl23" xfId="8"/>
    <cellStyle name="xl24" xfId="12"/>
    <cellStyle name="xl25" xfId="19"/>
    <cellStyle name="xl26" xfId="34"/>
    <cellStyle name="xl27" xfId="5"/>
    <cellStyle name="xl28" xfId="36"/>
    <cellStyle name="xl29" xfId="38"/>
    <cellStyle name="xl30" xfId="44"/>
    <cellStyle name="xl31" xfId="49"/>
    <cellStyle name="xl32" xfId="7"/>
    <cellStyle name="xl33" xfId="13"/>
    <cellStyle name="xl34" xfId="30"/>
    <cellStyle name="xl35" xfId="39"/>
    <cellStyle name="xl36" xfId="45"/>
    <cellStyle name="xl37" xfId="50"/>
    <cellStyle name="xl38" xfId="174"/>
    <cellStyle name="xl39" xfId="53"/>
    <cellStyle name="xl40" xfId="31"/>
    <cellStyle name="xl41" xfId="23"/>
    <cellStyle name="xl42" xfId="40"/>
    <cellStyle name="xl43" xfId="46"/>
    <cellStyle name="xl44" xfId="51"/>
    <cellStyle name="xl45" xfId="37"/>
    <cellStyle name="xl46" xfId="41"/>
    <cellStyle name="xl47" xfId="54"/>
    <cellStyle name="xl48" xfId="56"/>
    <cellStyle name="xl49" xfId="2"/>
    <cellStyle name="xl50" xfId="20"/>
    <cellStyle name="xl51" xfId="26"/>
    <cellStyle name="xl52" xfId="28"/>
    <cellStyle name="xl53" xfId="9"/>
    <cellStyle name="xl54" xfId="14"/>
    <cellStyle name="xl55" xfId="21"/>
    <cellStyle name="xl56" xfId="3"/>
    <cellStyle name="xl57" xfId="35"/>
    <cellStyle name="xl58" xfId="10"/>
    <cellStyle name="xl59" xfId="15"/>
    <cellStyle name="xl60" xfId="22"/>
    <cellStyle name="xl61" xfId="25"/>
    <cellStyle name="xl62" xfId="27"/>
    <cellStyle name="xl63" xfId="29"/>
    <cellStyle name="xl64" xfId="32"/>
    <cellStyle name="xl65" xfId="33"/>
    <cellStyle name="xl66" xfId="4"/>
    <cellStyle name="xl67" xfId="11"/>
    <cellStyle name="xl68" xfId="16"/>
    <cellStyle name="xl69" xfId="42"/>
    <cellStyle name="xl70" xfId="47"/>
    <cellStyle name="xl71" xfId="43"/>
    <cellStyle name="xl72" xfId="48"/>
    <cellStyle name="xl73" xfId="52"/>
    <cellStyle name="xl74" xfId="55"/>
    <cellStyle name="xl75" xfId="6"/>
    <cellStyle name="xl76" xfId="17"/>
    <cellStyle name="xl77" xfId="24"/>
    <cellStyle name="xl78" xfId="18"/>
    <cellStyle name="xl79" xfId="57"/>
    <cellStyle name="xl80" xfId="60"/>
    <cellStyle name="xl81" xfId="64"/>
    <cellStyle name="xl82" xfId="75"/>
    <cellStyle name="xl83" xfId="77"/>
    <cellStyle name="xl84" xfId="71"/>
    <cellStyle name="xl85" xfId="58"/>
    <cellStyle name="xl86" xfId="69"/>
    <cellStyle name="xl87" xfId="76"/>
    <cellStyle name="xl88" xfId="78"/>
    <cellStyle name="xl89" xfId="72"/>
    <cellStyle name="xl90" xfId="83"/>
    <cellStyle name="xl91" xfId="59"/>
    <cellStyle name="xl92" xfId="65"/>
    <cellStyle name="xl93" xfId="79"/>
    <cellStyle name="xl94" xfId="73"/>
    <cellStyle name="xl95" xfId="61"/>
    <cellStyle name="xl96" xfId="66"/>
    <cellStyle name="xl97" xfId="80"/>
    <cellStyle name="xl98" xfId="67"/>
    <cellStyle name="xl99" xfId="7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2"/>
  <sheetViews>
    <sheetView tabSelected="1" topLeftCell="I1" zoomScaleNormal="100" workbookViewId="0">
      <selection activeCell="N50" sqref="N50"/>
    </sheetView>
  </sheetViews>
  <sheetFormatPr defaultRowHeight="15" x14ac:dyDescent="0.25"/>
  <cols>
    <col min="1" max="1" width="41" style="1" customWidth="1"/>
    <col min="2" max="2" width="24.42578125" style="1" customWidth="1"/>
    <col min="3" max="3" width="12.140625" style="1" customWidth="1"/>
    <col min="4" max="4" width="13" style="1" customWidth="1"/>
    <col min="5" max="5" width="12" style="1" customWidth="1"/>
    <col min="6" max="6" width="12.28515625" style="1" customWidth="1"/>
    <col min="7" max="7" width="12.7109375" style="1" customWidth="1"/>
    <col min="8" max="8" width="12.85546875" style="1" customWidth="1"/>
    <col min="9" max="9" width="10.7109375" style="1" customWidth="1"/>
    <col min="10" max="10" width="11.140625" style="1" customWidth="1"/>
    <col min="11" max="13" width="11.28515625" style="1" customWidth="1"/>
    <col min="14" max="14" width="13.7109375" style="1" customWidth="1"/>
    <col min="15" max="15" width="13.5703125" style="1" bestFit="1" customWidth="1"/>
    <col min="16" max="17" width="13.28515625" style="1" bestFit="1" customWidth="1"/>
    <col min="18" max="18" width="12.140625" style="1" customWidth="1"/>
    <col min="19" max="20" width="11.7109375" style="1" bestFit="1" customWidth="1"/>
    <col min="21" max="21" width="11.42578125" style="1" bestFit="1" customWidth="1"/>
    <col min="22" max="22" width="13" style="1" customWidth="1"/>
    <col min="23" max="23" width="12.85546875" style="1" customWidth="1"/>
    <col min="24" max="24" width="11.85546875" style="1" customWidth="1"/>
    <col min="25" max="25" width="11.28515625" style="1" customWidth="1"/>
    <col min="26" max="26" width="11" style="1" customWidth="1"/>
    <col min="27" max="27" width="13.85546875" style="1" customWidth="1"/>
    <col min="28" max="28" width="11" style="1" customWidth="1"/>
    <col min="29" max="29" width="10.140625" style="1" customWidth="1"/>
    <col min="30" max="30" width="10.5703125" style="1" customWidth="1"/>
    <col min="31" max="16384" width="9.140625" style="1"/>
  </cols>
  <sheetData>
    <row r="1" spans="1:30" x14ac:dyDescent="0.25">
      <c r="A1" s="6"/>
      <c r="B1" s="7"/>
      <c r="C1" s="7"/>
      <c r="D1" s="7"/>
      <c r="E1" s="7"/>
      <c r="F1" s="7"/>
      <c r="G1" s="7"/>
      <c r="H1" s="2"/>
      <c r="I1" s="2"/>
      <c r="J1" s="2"/>
      <c r="K1" s="2"/>
      <c r="L1" s="2"/>
      <c r="M1" s="2"/>
      <c r="N1" s="2"/>
      <c r="W1" s="2"/>
      <c r="X1" s="2"/>
      <c r="Y1" s="2"/>
      <c r="Z1" s="2"/>
      <c r="AA1" s="2"/>
      <c r="AB1" s="2"/>
      <c r="AC1" s="2"/>
      <c r="AD1" s="2"/>
    </row>
    <row r="2" spans="1:30" s="17" customFormat="1" x14ac:dyDescent="0.25">
      <c r="A2" s="13" t="s">
        <v>112</v>
      </c>
      <c r="B2" s="14"/>
      <c r="C2" s="14"/>
      <c r="D2" s="15"/>
      <c r="E2" s="15"/>
      <c r="F2" s="15"/>
      <c r="G2" s="16"/>
      <c r="H2" s="16"/>
      <c r="I2" s="16"/>
      <c r="J2" s="16"/>
      <c r="K2" s="16"/>
      <c r="L2" s="16"/>
      <c r="M2" s="16"/>
      <c r="N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pans="1:30" x14ac:dyDescent="0.25">
      <c r="A3" s="8"/>
      <c r="B3" s="8"/>
      <c r="C3" s="9"/>
      <c r="D3" s="9"/>
      <c r="E3" s="9"/>
      <c r="F3" s="9"/>
      <c r="G3" s="10"/>
      <c r="H3" s="11"/>
      <c r="I3" s="11"/>
      <c r="J3" s="11"/>
      <c r="K3" s="11"/>
      <c r="L3" s="11"/>
      <c r="M3" s="11"/>
      <c r="N3" s="11"/>
      <c r="W3" s="11"/>
      <c r="X3" s="11"/>
      <c r="Y3" s="11"/>
      <c r="Z3" s="11"/>
      <c r="AA3" s="11"/>
      <c r="AB3" s="11"/>
      <c r="AC3" s="11"/>
      <c r="AD3" s="11"/>
    </row>
    <row r="4" spans="1:30" ht="22.5" customHeight="1" x14ac:dyDescent="0.25">
      <c r="A4" s="69" t="s">
        <v>0</v>
      </c>
      <c r="B4" s="69" t="s">
        <v>36</v>
      </c>
      <c r="C4" s="71" t="s">
        <v>110</v>
      </c>
      <c r="D4" s="72"/>
      <c r="E4" s="72"/>
      <c r="F4" s="72"/>
      <c r="G4" s="73" t="s">
        <v>113</v>
      </c>
      <c r="H4" s="74"/>
      <c r="I4" s="74"/>
      <c r="J4" s="74"/>
      <c r="K4" s="75" t="s">
        <v>114</v>
      </c>
      <c r="L4" s="76"/>
      <c r="M4" s="76"/>
      <c r="N4" s="76"/>
      <c r="O4" s="77" t="s">
        <v>115</v>
      </c>
      <c r="P4" s="78"/>
      <c r="Q4" s="78"/>
      <c r="R4" s="78"/>
      <c r="S4" s="79" t="s">
        <v>116</v>
      </c>
      <c r="T4" s="80"/>
      <c r="U4" s="80"/>
      <c r="V4" s="80"/>
      <c r="W4" s="81" t="s">
        <v>117</v>
      </c>
      <c r="X4" s="76"/>
      <c r="Y4" s="76"/>
      <c r="Z4" s="76"/>
      <c r="AA4" s="67" t="s">
        <v>118</v>
      </c>
      <c r="AB4" s="68"/>
      <c r="AC4" s="68"/>
      <c r="AD4" s="68"/>
    </row>
    <row r="5" spans="1:30" ht="123.75" x14ac:dyDescent="0.25">
      <c r="A5" s="70"/>
      <c r="B5" s="70"/>
      <c r="C5" s="21" t="s">
        <v>1</v>
      </c>
      <c r="D5" s="21" t="s">
        <v>2</v>
      </c>
      <c r="E5" s="21" t="s">
        <v>3</v>
      </c>
      <c r="F5" s="21" t="s">
        <v>4</v>
      </c>
      <c r="G5" s="25" t="s">
        <v>1</v>
      </c>
      <c r="H5" s="25" t="s">
        <v>2</v>
      </c>
      <c r="I5" s="25" t="s">
        <v>3</v>
      </c>
      <c r="J5" s="25" t="s">
        <v>4</v>
      </c>
      <c r="K5" s="18" t="s">
        <v>1</v>
      </c>
      <c r="L5" s="18" t="s">
        <v>2</v>
      </c>
      <c r="M5" s="18" t="s">
        <v>3</v>
      </c>
      <c r="N5" s="18" t="s">
        <v>4</v>
      </c>
      <c r="O5" s="29" t="s">
        <v>1</v>
      </c>
      <c r="P5" s="29" t="s">
        <v>2</v>
      </c>
      <c r="Q5" s="29" t="s">
        <v>3</v>
      </c>
      <c r="R5" s="29" t="s">
        <v>4</v>
      </c>
      <c r="S5" s="31" t="s">
        <v>1</v>
      </c>
      <c r="T5" s="31" t="s">
        <v>2</v>
      </c>
      <c r="U5" s="31" t="s">
        <v>3</v>
      </c>
      <c r="V5" s="31" t="s">
        <v>4</v>
      </c>
      <c r="W5" s="18" t="s">
        <v>1</v>
      </c>
      <c r="X5" s="18" t="s">
        <v>2</v>
      </c>
      <c r="Y5" s="18" t="s">
        <v>3</v>
      </c>
      <c r="Z5" s="18" t="s">
        <v>4</v>
      </c>
      <c r="AA5" s="33" t="s">
        <v>1</v>
      </c>
      <c r="AB5" s="33" t="s">
        <v>2</v>
      </c>
      <c r="AC5" s="33" t="s">
        <v>3</v>
      </c>
      <c r="AD5" s="33" t="s">
        <v>4</v>
      </c>
    </row>
    <row r="6" spans="1:30" ht="15.75" thickBot="1" x14ac:dyDescent="0.3">
      <c r="A6" s="4" t="s">
        <v>5</v>
      </c>
      <c r="B6" s="4" t="s">
        <v>6</v>
      </c>
      <c r="C6" s="22" t="s">
        <v>7</v>
      </c>
      <c r="D6" s="22" t="s">
        <v>8</v>
      </c>
      <c r="E6" s="22" t="s">
        <v>9</v>
      </c>
      <c r="F6" s="22" t="s">
        <v>10</v>
      </c>
      <c r="G6" s="26" t="s">
        <v>11</v>
      </c>
      <c r="H6" s="26" t="s">
        <v>12</v>
      </c>
      <c r="I6" s="26" t="s">
        <v>13</v>
      </c>
      <c r="J6" s="26" t="s">
        <v>14</v>
      </c>
      <c r="K6" s="19" t="s">
        <v>15</v>
      </c>
      <c r="L6" s="19" t="s">
        <v>16</v>
      </c>
      <c r="M6" s="19" t="s">
        <v>17</v>
      </c>
      <c r="N6" s="19" t="s">
        <v>18</v>
      </c>
      <c r="O6" s="30" t="s">
        <v>19</v>
      </c>
      <c r="P6" s="30" t="s">
        <v>20</v>
      </c>
      <c r="Q6" s="30" t="s">
        <v>21</v>
      </c>
      <c r="R6" s="30" t="s">
        <v>22</v>
      </c>
      <c r="S6" s="32" t="s">
        <v>23</v>
      </c>
      <c r="T6" s="32" t="s">
        <v>24</v>
      </c>
      <c r="U6" s="32" t="s">
        <v>25</v>
      </c>
      <c r="V6" s="32" t="s">
        <v>26</v>
      </c>
      <c r="W6" s="19" t="s">
        <v>27</v>
      </c>
      <c r="X6" s="19" t="s">
        <v>28</v>
      </c>
      <c r="Y6" s="19" t="s">
        <v>29</v>
      </c>
      <c r="Z6" s="19" t="s">
        <v>30</v>
      </c>
      <c r="AA6" s="34" t="s">
        <v>31</v>
      </c>
      <c r="AB6" s="34" t="s">
        <v>32</v>
      </c>
      <c r="AC6" s="34" t="s">
        <v>33</v>
      </c>
      <c r="AD6" s="34" t="s">
        <v>107</v>
      </c>
    </row>
    <row r="7" spans="1:30" x14ac:dyDescent="0.25">
      <c r="A7" s="40" t="s">
        <v>37</v>
      </c>
      <c r="B7" s="41" t="s">
        <v>34</v>
      </c>
      <c r="C7" s="66">
        <v>916185477.72000003</v>
      </c>
      <c r="D7" s="42">
        <v>784405902.23000002</v>
      </c>
      <c r="E7" s="42">
        <v>100559059.88</v>
      </c>
      <c r="F7" s="42">
        <v>31220515.609999999</v>
      </c>
      <c r="G7" s="43">
        <v>571991134.98000002</v>
      </c>
      <c r="H7" s="43">
        <v>490548824.77999997</v>
      </c>
      <c r="I7" s="43">
        <v>62731984.020000003</v>
      </c>
      <c r="J7" s="43">
        <v>18710326.18</v>
      </c>
      <c r="K7" s="44">
        <f>G7*100/C7</f>
        <v>62.431805446583276</v>
      </c>
      <c r="L7" s="44">
        <f>H7*100/D7</f>
        <v>62.537625403558408</v>
      </c>
      <c r="M7" s="44">
        <f>I7*100/E7</f>
        <v>62.383224440303913</v>
      </c>
      <c r="N7" s="44">
        <f t="shared" ref="N7:N36" si="0">J7*100/F7</f>
        <v>59.929587370450221</v>
      </c>
      <c r="O7" s="23">
        <v>1063695849.72</v>
      </c>
      <c r="P7" s="23">
        <v>844617834.02999997</v>
      </c>
      <c r="Q7" s="23">
        <v>174106547.11000001</v>
      </c>
      <c r="R7" s="23">
        <v>44971468.579999998</v>
      </c>
      <c r="S7" s="27">
        <v>682042800.13</v>
      </c>
      <c r="T7" s="27">
        <v>536411162.94999999</v>
      </c>
      <c r="U7" s="27">
        <v>118505016.23999999</v>
      </c>
      <c r="V7" s="27">
        <v>27126620.940000001</v>
      </c>
      <c r="W7" s="20">
        <f>S7*100/O7</f>
        <v>64.120096013304575</v>
      </c>
      <c r="X7" s="20">
        <f t="shared" ref="X7:X44" si="1">T7*100/P7</f>
        <v>63.509334202733307</v>
      </c>
      <c r="Y7" s="20">
        <f t="shared" ref="Y7:Y40" si="2">U7*100/Q7</f>
        <v>68.064652482671363</v>
      </c>
      <c r="Z7" s="20">
        <f t="shared" ref="Z7:Z36" si="3">V7*100/R7</f>
        <v>60.319624411963112</v>
      </c>
      <c r="AA7" s="35">
        <f>S7*100/G7</f>
        <v>119.24009978823325</v>
      </c>
      <c r="AB7" s="35">
        <f t="shared" ref="AB7:AD22" si="4">T7*100/H7</f>
        <v>109.34918928621799</v>
      </c>
      <c r="AC7" s="35">
        <f t="shared" si="4"/>
        <v>188.9068520488984</v>
      </c>
      <c r="AD7" s="35">
        <f t="shared" si="4"/>
        <v>144.982084646907</v>
      </c>
    </row>
    <row r="8" spans="1:30" x14ac:dyDescent="0.25">
      <c r="A8" s="45" t="s">
        <v>35</v>
      </c>
      <c r="B8" s="46"/>
      <c r="C8" s="47"/>
      <c r="D8" s="48"/>
      <c r="E8" s="48"/>
      <c r="F8" s="48"/>
      <c r="G8" s="49"/>
      <c r="H8" s="49"/>
      <c r="I8" s="49"/>
      <c r="J8" s="49"/>
      <c r="K8" s="44"/>
      <c r="L8" s="44"/>
      <c r="M8" s="44"/>
      <c r="N8" s="44"/>
      <c r="O8" s="24"/>
      <c r="P8" s="24"/>
      <c r="Q8" s="24"/>
      <c r="R8" s="24"/>
      <c r="S8" s="28"/>
      <c r="T8" s="28"/>
      <c r="U8" s="28"/>
      <c r="V8" s="28"/>
      <c r="W8" s="20"/>
      <c r="X8" s="20"/>
      <c r="Y8" s="20"/>
      <c r="Z8" s="20"/>
      <c r="AA8" s="35"/>
      <c r="AB8" s="35"/>
      <c r="AC8" s="35"/>
      <c r="AD8" s="35"/>
    </row>
    <row r="9" spans="1:30" s="17" customFormat="1" ht="34.5" x14ac:dyDescent="0.25">
      <c r="A9" s="50" t="s">
        <v>38</v>
      </c>
      <c r="B9" s="51" t="s">
        <v>39</v>
      </c>
      <c r="C9" s="39">
        <v>4934006.3</v>
      </c>
      <c r="D9" s="42"/>
      <c r="E9" s="42"/>
      <c r="F9" s="42">
        <v>4934006.3</v>
      </c>
      <c r="G9" s="43">
        <v>3277020.5700000003</v>
      </c>
      <c r="H9" s="43"/>
      <c r="I9" s="43"/>
      <c r="J9" s="43">
        <v>3277020.5700000003</v>
      </c>
      <c r="K9" s="44">
        <f t="shared" ref="K9:K44" si="5">G9*100/C9</f>
        <v>66.417032544121398</v>
      </c>
      <c r="L9" s="44"/>
      <c r="M9" s="44"/>
      <c r="N9" s="44">
        <f t="shared" si="0"/>
        <v>66.417032544121398</v>
      </c>
      <c r="O9" s="42">
        <v>9824167.6500000004</v>
      </c>
      <c r="P9" s="42">
        <v>4680944.6500000004</v>
      </c>
      <c r="Q9" s="42"/>
      <c r="R9" s="42">
        <v>5143223</v>
      </c>
      <c r="S9" s="43">
        <v>6999934.9499999993</v>
      </c>
      <c r="T9" s="43">
        <v>3318821.44</v>
      </c>
      <c r="U9" s="43"/>
      <c r="V9" s="43">
        <v>3681113.5100000002</v>
      </c>
      <c r="W9" s="44">
        <f t="shared" ref="W9:W44" si="6">S9*100/O9</f>
        <v>71.25219356369594</v>
      </c>
      <c r="X9" s="44"/>
      <c r="Y9" s="44"/>
      <c r="Z9" s="44">
        <f t="shared" si="3"/>
        <v>71.572115578111237</v>
      </c>
      <c r="AA9" s="63">
        <f t="shared" ref="AA9:AD44" si="7">S9*100/G9</f>
        <v>213.60668328059955</v>
      </c>
      <c r="AB9" s="63"/>
      <c r="AC9" s="35"/>
      <c r="AD9" s="35">
        <f t="shared" si="4"/>
        <v>112.33110782701006</v>
      </c>
    </row>
    <row r="10" spans="1:30" ht="45.75" x14ac:dyDescent="0.25">
      <c r="A10" s="50" t="s">
        <v>40</v>
      </c>
      <c r="B10" s="51" t="s">
        <v>41</v>
      </c>
      <c r="C10" s="39">
        <v>280000</v>
      </c>
      <c r="D10" s="42">
        <v>280000</v>
      </c>
      <c r="E10" s="42"/>
      <c r="F10" s="42"/>
      <c r="G10" s="43">
        <v>280000</v>
      </c>
      <c r="H10" s="43">
        <v>280000</v>
      </c>
      <c r="I10" s="43"/>
      <c r="J10" s="43"/>
      <c r="K10" s="44">
        <f t="shared" si="5"/>
        <v>100</v>
      </c>
      <c r="L10" s="44">
        <f t="shared" ref="L10:L44" si="8">H10*100/D10</f>
        <v>100</v>
      </c>
      <c r="M10" s="44"/>
      <c r="N10" s="44"/>
      <c r="O10" s="42">
        <v>150000</v>
      </c>
      <c r="P10" s="42">
        <v>150000</v>
      </c>
      <c r="Q10" s="42"/>
      <c r="R10" s="42"/>
      <c r="S10" s="43">
        <v>112745</v>
      </c>
      <c r="T10" s="43">
        <v>112745</v>
      </c>
      <c r="U10" s="43"/>
      <c r="V10" s="43"/>
      <c r="W10" s="44">
        <f t="shared" si="6"/>
        <v>75.163333333333327</v>
      </c>
      <c r="X10" s="44">
        <f t="shared" si="1"/>
        <v>75.163333333333327</v>
      </c>
      <c r="Y10" s="44"/>
      <c r="Z10" s="44"/>
      <c r="AA10" s="63">
        <f t="shared" si="7"/>
        <v>40.266071428571429</v>
      </c>
      <c r="AB10" s="63">
        <f t="shared" si="4"/>
        <v>40.266071428571429</v>
      </c>
      <c r="AC10" s="35"/>
      <c r="AD10" s="35"/>
    </row>
    <row r="11" spans="1:30" ht="45.75" x14ac:dyDescent="0.25">
      <c r="A11" s="50" t="s">
        <v>42</v>
      </c>
      <c r="B11" s="51" t="s">
        <v>43</v>
      </c>
      <c r="C11" s="39">
        <v>64652454.210000008</v>
      </c>
      <c r="D11" s="42">
        <v>38682686</v>
      </c>
      <c r="E11" s="42">
        <v>14054455.27</v>
      </c>
      <c r="F11" s="42">
        <v>11915312.939999999</v>
      </c>
      <c r="G11" s="43">
        <v>40121918.370000005</v>
      </c>
      <c r="H11" s="43">
        <v>23063630.140000001</v>
      </c>
      <c r="I11" s="43">
        <v>9350667.5999999996</v>
      </c>
      <c r="J11" s="43">
        <v>7707620.6299999999</v>
      </c>
      <c r="K11" s="44">
        <f t="shared" si="5"/>
        <v>62.057842753623135</v>
      </c>
      <c r="L11" s="44">
        <f t="shared" si="8"/>
        <v>59.622618088102776</v>
      </c>
      <c r="M11" s="44">
        <f t="shared" ref="M11:M40" si="9">I11*100/E11</f>
        <v>66.531697033890097</v>
      </c>
      <c r="N11" s="44">
        <f t="shared" si="0"/>
        <v>64.686682328966171</v>
      </c>
      <c r="O11" s="42">
        <v>84657985.829999998</v>
      </c>
      <c r="P11" s="42">
        <v>51876023</v>
      </c>
      <c r="Q11" s="42">
        <v>17329977</v>
      </c>
      <c r="R11" s="42">
        <v>15451985.83</v>
      </c>
      <c r="S11" s="43">
        <v>52083721.299999997</v>
      </c>
      <c r="T11" s="43">
        <v>31979607.809999999</v>
      </c>
      <c r="U11" s="43">
        <v>10891749.949999999</v>
      </c>
      <c r="V11" s="43">
        <v>9212363.540000001</v>
      </c>
      <c r="W11" s="44">
        <f t="shared" si="6"/>
        <v>61.522514136573335</v>
      </c>
      <c r="X11" s="44">
        <f t="shared" si="1"/>
        <v>61.646221048980564</v>
      </c>
      <c r="Y11" s="44">
        <f t="shared" si="2"/>
        <v>62.849188720792881</v>
      </c>
      <c r="Z11" s="44">
        <f t="shared" si="3"/>
        <v>59.61928545206284</v>
      </c>
      <c r="AA11" s="63">
        <f t="shared" si="7"/>
        <v>129.81363657562318</v>
      </c>
      <c r="AB11" s="63">
        <f t="shared" si="4"/>
        <v>138.65817139747108</v>
      </c>
      <c r="AC11" s="35">
        <f t="shared" si="4"/>
        <v>116.48098741099513</v>
      </c>
      <c r="AD11" s="35">
        <f t="shared" si="4"/>
        <v>119.52279415703418</v>
      </c>
    </row>
    <row r="12" spans="1:30" x14ac:dyDescent="0.25">
      <c r="A12" s="50" t="s">
        <v>109</v>
      </c>
      <c r="B12" s="51" t="s">
        <v>108</v>
      </c>
      <c r="C12" s="39">
        <v>12300</v>
      </c>
      <c r="D12" s="42">
        <v>12300</v>
      </c>
      <c r="E12" s="42"/>
      <c r="F12" s="42"/>
      <c r="G12" s="43">
        <v>12300</v>
      </c>
      <c r="H12" s="43">
        <v>12300</v>
      </c>
      <c r="I12" s="43"/>
      <c r="J12" s="43"/>
      <c r="K12" s="44">
        <f t="shared" si="5"/>
        <v>100</v>
      </c>
      <c r="L12" s="44">
        <f t="shared" si="8"/>
        <v>100</v>
      </c>
      <c r="M12" s="44"/>
      <c r="N12" s="44"/>
      <c r="O12" s="42">
        <v>51000</v>
      </c>
      <c r="P12" s="42">
        <v>51000</v>
      </c>
      <c r="Q12" s="42"/>
      <c r="R12" s="42"/>
      <c r="S12" s="43">
        <v>34700</v>
      </c>
      <c r="T12" s="43">
        <v>34700</v>
      </c>
      <c r="U12" s="43"/>
      <c r="V12" s="43"/>
      <c r="W12" s="44">
        <f t="shared" si="6"/>
        <v>68.039215686274517</v>
      </c>
      <c r="X12" s="44">
        <f t="shared" si="1"/>
        <v>68.039215686274517</v>
      </c>
      <c r="Y12" s="44"/>
      <c r="Z12" s="44"/>
      <c r="AA12" s="63"/>
      <c r="AB12" s="63"/>
      <c r="AC12" s="35"/>
      <c r="AD12" s="35"/>
    </row>
    <row r="13" spans="1:30" ht="34.5" x14ac:dyDescent="0.25">
      <c r="A13" s="50" t="s">
        <v>44</v>
      </c>
      <c r="B13" s="51" t="s">
        <v>45</v>
      </c>
      <c r="C13" s="39">
        <v>13141333</v>
      </c>
      <c r="D13" s="42">
        <v>13101674</v>
      </c>
      <c r="E13" s="42">
        <v>31335</v>
      </c>
      <c r="F13" s="42">
        <v>8324</v>
      </c>
      <c r="G13" s="43">
        <v>8836589.3499999996</v>
      </c>
      <c r="H13" s="43">
        <v>8836589.3499999996</v>
      </c>
      <c r="I13" s="43"/>
      <c r="J13" s="43"/>
      <c r="K13" s="44">
        <f t="shared" si="5"/>
        <v>67.242716929857878</v>
      </c>
      <c r="L13" s="44">
        <f t="shared" si="8"/>
        <v>67.44626182883195</v>
      </c>
      <c r="M13" s="44">
        <f t="shared" si="9"/>
        <v>0</v>
      </c>
      <c r="N13" s="44">
        <f t="shared" si="0"/>
        <v>0</v>
      </c>
      <c r="O13" s="42">
        <v>20380326</v>
      </c>
      <c r="P13" s="42">
        <v>20342894</v>
      </c>
      <c r="Q13" s="42">
        <v>29350</v>
      </c>
      <c r="R13" s="42">
        <v>8082</v>
      </c>
      <c r="S13" s="43">
        <v>11500710.67</v>
      </c>
      <c r="T13" s="43">
        <v>11463278.67</v>
      </c>
      <c r="U13" s="43">
        <v>29350</v>
      </c>
      <c r="V13" s="43">
        <v>8082</v>
      </c>
      <c r="W13" s="44">
        <f t="shared" si="6"/>
        <v>56.430454890662688</v>
      </c>
      <c r="X13" s="44">
        <f t="shared" si="1"/>
        <v>56.350284625186561</v>
      </c>
      <c r="Y13" s="44"/>
      <c r="Z13" s="44">
        <f t="shared" si="3"/>
        <v>100</v>
      </c>
      <c r="AA13" s="63">
        <f t="shared" si="7"/>
        <v>130.14875099972821</v>
      </c>
      <c r="AB13" s="63">
        <f t="shared" si="4"/>
        <v>129.7251486513855</v>
      </c>
      <c r="AC13" s="35"/>
      <c r="AD13" s="35" t="e">
        <f t="shared" si="4"/>
        <v>#DIV/0!</v>
      </c>
    </row>
    <row r="14" spans="1:30" ht="23.25" x14ac:dyDescent="0.25">
      <c r="A14" s="50" t="s">
        <v>46</v>
      </c>
      <c r="B14" s="51" t="s">
        <v>47</v>
      </c>
      <c r="C14" s="39">
        <v>1578173</v>
      </c>
      <c r="D14" s="42">
        <v>1578173</v>
      </c>
      <c r="E14" s="42"/>
      <c r="F14" s="42"/>
      <c r="G14" s="43">
        <v>1578131.85</v>
      </c>
      <c r="H14" s="43">
        <v>1578131.85</v>
      </c>
      <c r="I14" s="43"/>
      <c r="J14" s="43"/>
      <c r="K14" s="44">
        <f t="shared" si="5"/>
        <v>99.997392554555177</v>
      </c>
      <c r="L14" s="44">
        <f t="shared" si="8"/>
        <v>99.997392554555177</v>
      </c>
      <c r="M14" s="44"/>
      <c r="N14" s="44"/>
      <c r="O14" s="42">
        <v>2600000</v>
      </c>
      <c r="P14" s="42">
        <v>1300000</v>
      </c>
      <c r="Q14" s="42">
        <v>520000</v>
      </c>
      <c r="R14" s="42">
        <v>780000</v>
      </c>
      <c r="S14" s="43">
        <v>2600000</v>
      </c>
      <c r="T14" s="43">
        <v>1300000</v>
      </c>
      <c r="U14" s="43">
        <v>520000</v>
      </c>
      <c r="V14" s="43">
        <v>780000</v>
      </c>
      <c r="W14" s="44"/>
      <c r="X14" s="44"/>
      <c r="Y14" s="44"/>
      <c r="Z14" s="44"/>
      <c r="AA14" s="63"/>
      <c r="AB14" s="63"/>
      <c r="AC14" s="35"/>
      <c r="AD14" s="35"/>
    </row>
    <row r="15" spans="1:30" s="17" customFormat="1" x14ac:dyDescent="0.25">
      <c r="A15" s="50" t="s">
        <v>48</v>
      </c>
      <c r="B15" s="51" t="s">
        <v>49</v>
      </c>
      <c r="C15" s="39">
        <v>1671500</v>
      </c>
      <c r="D15" s="42">
        <v>1500000</v>
      </c>
      <c r="E15" s="42">
        <v>150000</v>
      </c>
      <c r="F15" s="42">
        <v>21500</v>
      </c>
      <c r="G15" s="43"/>
      <c r="H15" s="43"/>
      <c r="I15" s="43"/>
      <c r="J15" s="43"/>
      <c r="K15" s="44">
        <f t="shared" si="5"/>
        <v>0</v>
      </c>
      <c r="L15" s="44">
        <f t="shared" si="8"/>
        <v>0</v>
      </c>
      <c r="M15" s="44">
        <f t="shared" si="9"/>
        <v>0</v>
      </c>
      <c r="N15" s="44"/>
      <c r="O15" s="42">
        <v>1671500</v>
      </c>
      <c r="P15" s="42">
        <v>1500000</v>
      </c>
      <c r="Q15" s="42">
        <v>150000</v>
      </c>
      <c r="R15" s="42">
        <v>21500</v>
      </c>
      <c r="S15" s="43"/>
      <c r="T15" s="43"/>
      <c r="U15" s="43"/>
      <c r="V15" s="43"/>
      <c r="W15" s="44"/>
      <c r="X15" s="44"/>
      <c r="Y15" s="44"/>
      <c r="Z15" s="44"/>
      <c r="AA15" s="63"/>
      <c r="AB15" s="63"/>
      <c r="AC15" s="35"/>
      <c r="AD15" s="35"/>
    </row>
    <row r="16" spans="1:30" s="17" customFormat="1" x14ac:dyDescent="0.25">
      <c r="A16" s="50" t="s">
        <v>50</v>
      </c>
      <c r="B16" s="51" t="s">
        <v>51</v>
      </c>
      <c r="C16" s="39">
        <v>26839000.140000001</v>
      </c>
      <c r="D16" s="42">
        <v>23520253.330000002</v>
      </c>
      <c r="E16" s="42">
        <v>3175319.06</v>
      </c>
      <c r="F16" s="42">
        <v>143427.75</v>
      </c>
      <c r="G16" s="43">
        <v>21093928.059999999</v>
      </c>
      <c r="H16" s="43">
        <v>20099087.530000001</v>
      </c>
      <c r="I16" s="43">
        <v>868428.72</v>
      </c>
      <c r="J16" s="43">
        <v>126411.81</v>
      </c>
      <c r="K16" s="44">
        <f t="shared" si="5"/>
        <v>78.594314057781432</v>
      </c>
      <c r="L16" s="44">
        <f t="shared" si="8"/>
        <v>85.454383709225112</v>
      </c>
      <c r="M16" s="44">
        <f t="shared" si="9"/>
        <v>27.349337297776934</v>
      </c>
      <c r="N16" s="44">
        <f t="shared" si="0"/>
        <v>88.136228867844608</v>
      </c>
      <c r="O16" s="42">
        <v>30045293.389999997</v>
      </c>
      <c r="P16" s="42">
        <v>22577392.429999996</v>
      </c>
      <c r="Q16" s="42">
        <v>6898453.0999999996</v>
      </c>
      <c r="R16" s="42">
        <v>569447.86</v>
      </c>
      <c r="S16" s="43">
        <v>13248207.550000001</v>
      </c>
      <c r="T16" s="43">
        <v>11653579.720000001</v>
      </c>
      <c r="U16" s="43">
        <v>1316421.3600000001</v>
      </c>
      <c r="V16" s="43">
        <v>278206.46999999997</v>
      </c>
      <c r="W16" s="44">
        <f t="shared" si="6"/>
        <v>44.094119428400766</v>
      </c>
      <c r="X16" s="44">
        <f t="shared" si="1"/>
        <v>51.616145469993064</v>
      </c>
      <c r="Y16" s="44">
        <f t="shared" si="2"/>
        <v>19.082848588185666</v>
      </c>
      <c r="Z16" s="44">
        <f t="shared" si="3"/>
        <v>48.855477303927344</v>
      </c>
      <c r="AA16" s="63">
        <f t="shared" si="7"/>
        <v>62.80578710762893</v>
      </c>
      <c r="AB16" s="63">
        <f t="shared" si="4"/>
        <v>57.980640676378002</v>
      </c>
      <c r="AC16" s="35">
        <f t="shared" si="4"/>
        <v>151.58657581015979</v>
      </c>
      <c r="AD16" s="35">
        <f t="shared" si="4"/>
        <v>220.07949257272716</v>
      </c>
    </row>
    <row r="17" spans="1:30" s="17" customFormat="1" x14ac:dyDescent="0.25">
      <c r="A17" s="50" t="s">
        <v>52</v>
      </c>
      <c r="B17" s="51" t="s">
        <v>53</v>
      </c>
      <c r="C17" s="39">
        <v>1281900</v>
      </c>
      <c r="D17" s="42">
        <v>1281900</v>
      </c>
      <c r="E17" s="42"/>
      <c r="F17" s="42"/>
      <c r="G17" s="43">
        <v>961425</v>
      </c>
      <c r="H17" s="43">
        <v>961425</v>
      </c>
      <c r="I17" s="43"/>
      <c r="J17" s="43"/>
      <c r="K17" s="44">
        <f t="shared" si="5"/>
        <v>75</v>
      </c>
      <c r="L17" s="44">
        <f t="shared" si="8"/>
        <v>75</v>
      </c>
      <c r="M17" s="44"/>
      <c r="N17" s="44"/>
      <c r="O17" s="42"/>
      <c r="P17" s="42"/>
      <c r="Q17" s="42"/>
      <c r="R17" s="42"/>
      <c r="S17" s="43"/>
      <c r="T17" s="43"/>
      <c r="U17" s="43"/>
      <c r="V17" s="43"/>
      <c r="W17" s="44" t="e">
        <f t="shared" si="6"/>
        <v>#DIV/0!</v>
      </c>
      <c r="X17" s="44" t="e">
        <f t="shared" si="1"/>
        <v>#DIV/0!</v>
      </c>
      <c r="Y17" s="44"/>
      <c r="Z17" s="44"/>
      <c r="AA17" s="63">
        <f t="shared" si="7"/>
        <v>0</v>
      </c>
      <c r="AB17" s="63">
        <f t="shared" si="4"/>
        <v>0</v>
      </c>
      <c r="AC17" s="35"/>
      <c r="AD17" s="35"/>
    </row>
    <row r="18" spans="1:30" s="17" customFormat="1" ht="34.5" x14ac:dyDescent="0.25">
      <c r="A18" s="50" t="s">
        <v>54</v>
      </c>
      <c r="B18" s="51" t="s">
        <v>55</v>
      </c>
      <c r="C18" s="39">
        <v>366777.7</v>
      </c>
      <c r="D18" s="42"/>
      <c r="E18" s="42">
        <v>15200</v>
      </c>
      <c r="F18" s="42">
        <v>351577.7</v>
      </c>
      <c r="G18" s="43">
        <v>128557.7</v>
      </c>
      <c r="H18" s="43"/>
      <c r="I18" s="43">
        <v>9910</v>
      </c>
      <c r="J18" s="43">
        <v>118647.7</v>
      </c>
      <c r="K18" s="44">
        <f t="shared" si="5"/>
        <v>35.050576957105079</v>
      </c>
      <c r="L18" s="44"/>
      <c r="M18" s="44">
        <f t="shared" si="9"/>
        <v>65.19736842105263</v>
      </c>
      <c r="N18" s="44">
        <f t="shared" si="0"/>
        <v>33.7472200313046</v>
      </c>
      <c r="O18" s="42">
        <v>425407.5</v>
      </c>
      <c r="P18" s="42"/>
      <c r="Q18" s="42">
        <v>48407.5</v>
      </c>
      <c r="R18" s="42">
        <v>377000</v>
      </c>
      <c r="S18" s="43">
        <v>347719.71</v>
      </c>
      <c r="T18" s="43"/>
      <c r="U18" s="43">
        <v>43000</v>
      </c>
      <c r="V18" s="43">
        <v>304719.71000000002</v>
      </c>
      <c r="W18" s="44">
        <f t="shared" si="6"/>
        <v>81.738030006523161</v>
      </c>
      <c r="X18" s="44"/>
      <c r="Y18" s="44">
        <f t="shared" si="2"/>
        <v>88.8292103496359</v>
      </c>
      <c r="Z18" s="44">
        <f t="shared" si="3"/>
        <v>80.827509283819637</v>
      </c>
      <c r="AA18" s="63">
        <f t="shared" si="7"/>
        <v>270.4775443244551</v>
      </c>
      <c r="AB18" s="63"/>
      <c r="AC18" s="35">
        <f t="shared" si="4"/>
        <v>433.90514631685164</v>
      </c>
      <c r="AD18" s="35">
        <f t="shared" si="4"/>
        <v>256.82732155785578</v>
      </c>
    </row>
    <row r="19" spans="1:30" s="17" customFormat="1" x14ac:dyDescent="0.25">
      <c r="A19" s="50" t="s">
        <v>56</v>
      </c>
      <c r="B19" s="51" t="s">
        <v>57</v>
      </c>
      <c r="C19" s="39">
        <v>1909202</v>
      </c>
      <c r="D19" s="42">
        <v>173576</v>
      </c>
      <c r="E19" s="42">
        <v>1060454</v>
      </c>
      <c r="F19" s="42">
        <v>675172</v>
      </c>
      <c r="G19" s="43">
        <v>1337318.5</v>
      </c>
      <c r="H19" s="43">
        <v>173576</v>
      </c>
      <c r="I19" s="43">
        <v>760454</v>
      </c>
      <c r="J19" s="43">
        <v>403288.5</v>
      </c>
      <c r="K19" s="44">
        <f t="shared" si="5"/>
        <v>70.045940660024456</v>
      </c>
      <c r="L19" s="44">
        <f t="shared" si="8"/>
        <v>100</v>
      </c>
      <c r="M19" s="44">
        <f t="shared" si="9"/>
        <v>71.710229769513816</v>
      </c>
      <c r="N19" s="44"/>
      <c r="O19" s="42">
        <v>1852936</v>
      </c>
      <c r="P19" s="42">
        <v>166668</v>
      </c>
      <c r="Q19" s="42"/>
      <c r="R19" s="42">
        <v>1686268</v>
      </c>
      <c r="S19" s="43">
        <v>1852936</v>
      </c>
      <c r="T19" s="43">
        <v>166668</v>
      </c>
      <c r="U19" s="43"/>
      <c r="V19" s="43">
        <v>1686268</v>
      </c>
      <c r="W19" s="44"/>
      <c r="X19" s="44"/>
      <c r="Y19" s="44"/>
      <c r="Z19" s="44"/>
      <c r="AA19" s="63"/>
      <c r="AB19" s="63"/>
      <c r="AC19" s="35"/>
      <c r="AD19" s="35"/>
    </row>
    <row r="20" spans="1:30" x14ac:dyDescent="0.25">
      <c r="A20" s="50" t="s">
        <v>105</v>
      </c>
      <c r="B20" s="51" t="s">
        <v>106</v>
      </c>
      <c r="C20" s="39">
        <v>571429</v>
      </c>
      <c r="D20" s="42">
        <v>571429</v>
      </c>
      <c r="E20" s="42"/>
      <c r="F20" s="42"/>
      <c r="G20" s="43"/>
      <c r="H20" s="43"/>
      <c r="I20" s="43"/>
      <c r="J20" s="43"/>
      <c r="K20" s="44">
        <f t="shared" si="5"/>
        <v>0</v>
      </c>
      <c r="L20" s="44">
        <f t="shared" si="8"/>
        <v>0</v>
      </c>
      <c r="M20" s="44"/>
      <c r="N20" s="44"/>
      <c r="O20" s="42">
        <v>950000</v>
      </c>
      <c r="P20" s="42">
        <v>950000</v>
      </c>
      <c r="Q20" s="42"/>
      <c r="R20" s="42"/>
      <c r="S20" s="43">
        <v>950000</v>
      </c>
      <c r="T20" s="43">
        <v>950000</v>
      </c>
      <c r="U20" s="43"/>
      <c r="V20" s="43"/>
      <c r="W20" s="44"/>
      <c r="X20" s="44"/>
      <c r="Y20" s="44"/>
      <c r="Z20" s="44"/>
      <c r="AA20" s="63"/>
      <c r="AB20" s="63"/>
      <c r="AC20" s="35"/>
      <c r="AD20" s="35"/>
    </row>
    <row r="21" spans="1:30" s="17" customFormat="1" x14ac:dyDescent="0.25">
      <c r="A21" s="50" t="s">
        <v>58</v>
      </c>
      <c r="B21" s="51" t="s">
        <v>59</v>
      </c>
      <c r="C21" s="39">
        <v>650000</v>
      </c>
      <c r="D21" s="42"/>
      <c r="E21" s="42">
        <v>650000</v>
      </c>
      <c r="F21" s="42"/>
      <c r="G21" s="43">
        <v>130000</v>
      </c>
      <c r="H21" s="43"/>
      <c r="I21" s="43">
        <v>130000</v>
      </c>
      <c r="J21" s="43"/>
      <c r="K21" s="44">
        <f t="shared" si="5"/>
        <v>20</v>
      </c>
      <c r="L21" s="44"/>
      <c r="M21" s="44">
        <f t="shared" si="9"/>
        <v>20</v>
      </c>
      <c r="N21" s="44"/>
      <c r="O21" s="42">
        <v>23077.759999999998</v>
      </c>
      <c r="P21" s="42"/>
      <c r="Q21" s="42">
        <v>23077.759999999998</v>
      </c>
      <c r="R21" s="42"/>
      <c r="S21" s="43">
        <v>3150</v>
      </c>
      <c r="T21" s="43"/>
      <c r="U21" s="43">
        <v>3150</v>
      </c>
      <c r="V21" s="43"/>
      <c r="W21" s="44">
        <f t="shared" si="6"/>
        <v>13.6495049779528</v>
      </c>
      <c r="X21" s="44"/>
      <c r="Y21" s="44">
        <f t="shared" si="2"/>
        <v>13.6495049779528</v>
      </c>
      <c r="Z21" s="44"/>
      <c r="AA21" s="63"/>
      <c r="AB21" s="63"/>
      <c r="AC21" s="35"/>
      <c r="AD21" s="35"/>
    </row>
    <row r="22" spans="1:30" s="17" customFormat="1" x14ac:dyDescent="0.25">
      <c r="A22" s="50" t="s">
        <v>60</v>
      </c>
      <c r="B22" s="51" t="s">
        <v>61</v>
      </c>
      <c r="C22" s="39">
        <v>7574343.5599999996</v>
      </c>
      <c r="D22" s="42">
        <v>2500087.62</v>
      </c>
      <c r="E22" s="42">
        <v>4011039.94</v>
      </c>
      <c r="F22" s="42">
        <v>1063216</v>
      </c>
      <c r="G22" s="43">
        <v>2352579.2999999998</v>
      </c>
      <c r="H22" s="43">
        <v>874631.15</v>
      </c>
      <c r="I22" s="43">
        <v>1461521.15</v>
      </c>
      <c r="J22" s="43">
        <v>16427</v>
      </c>
      <c r="K22" s="44">
        <f t="shared" si="5"/>
        <v>31.059844082382764</v>
      </c>
      <c r="L22" s="44">
        <f t="shared" si="8"/>
        <v>34.984019880071244</v>
      </c>
      <c r="M22" s="44">
        <f t="shared" si="9"/>
        <v>36.437461901713199</v>
      </c>
      <c r="N22" s="44">
        <f t="shared" si="0"/>
        <v>1.5450294201742638</v>
      </c>
      <c r="O22" s="42">
        <v>22615720</v>
      </c>
      <c r="P22" s="42">
        <v>9900000</v>
      </c>
      <c r="Q22" s="42">
        <v>12460000</v>
      </c>
      <c r="R22" s="42">
        <v>255720</v>
      </c>
      <c r="S22" s="43">
        <v>12864428.109999999</v>
      </c>
      <c r="T22" s="43">
        <v>4780058.17</v>
      </c>
      <c r="U22" s="43">
        <v>7931275.2999999998</v>
      </c>
      <c r="V22" s="43">
        <v>153094.64000000001</v>
      </c>
      <c r="W22" s="44">
        <f t="shared" si="6"/>
        <v>56.882682090156756</v>
      </c>
      <c r="X22" s="44">
        <f t="shared" si="1"/>
        <v>48.283415858585862</v>
      </c>
      <c r="Y22" s="44"/>
      <c r="Z22" s="44">
        <f t="shared" si="3"/>
        <v>59.868074456436737</v>
      </c>
      <c r="AA22" s="63">
        <f t="shared" si="7"/>
        <v>546.82229457685025</v>
      </c>
      <c r="AB22" s="63"/>
      <c r="AC22" s="35"/>
      <c r="AD22" s="35">
        <f t="shared" si="4"/>
        <v>931.96956230595981</v>
      </c>
    </row>
    <row r="23" spans="1:30" s="17" customFormat="1" x14ac:dyDescent="0.25">
      <c r="A23" s="50" t="s">
        <v>62</v>
      </c>
      <c r="B23" s="51" t="s">
        <v>63</v>
      </c>
      <c r="C23" s="39">
        <v>35200917.600000001</v>
      </c>
      <c r="D23" s="42">
        <v>23233691.359999999</v>
      </c>
      <c r="E23" s="42">
        <v>11967226.24</v>
      </c>
      <c r="F23" s="42"/>
      <c r="G23" s="43">
        <v>25454062.609999999</v>
      </c>
      <c r="H23" s="43">
        <v>16445824.669999998</v>
      </c>
      <c r="I23" s="43">
        <v>9008237.9399999995</v>
      </c>
      <c r="J23" s="43"/>
      <c r="K23" s="44">
        <f t="shared" si="5"/>
        <v>72.310792858422531</v>
      </c>
      <c r="L23" s="44">
        <f t="shared" si="8"/>
        <v>70.784381246941024</v>
      </c>
      <c r="M23" s="44">
        <f t="shared" si="9"/>
        <v>75.274234474571102</v>
      </c>
      <c r="N23" s="44"/>
      <c r="O23" s="42">
        <v>65154229.839999996</v>
      </c>
      <c r="P23" s="42">
        <v>30144399.960000001</v>
      </c>
      <c r="Q23" s="42">
        <v>35009829.880000003</v>
      </c>
      <c r="R23" s="42"/>
      <c r="S23" s="43">
        <v>49424814.019999996</v>
      </c>
      <c r="T23" s="43">
        <v>17581109.560000002</v>
      </c>
      <c r="U23" s="43">
        <v>31843704.460000001</v>
      </c>
      <c r="V23" s="43"/>
      <c r="W23" s="44">
        <f t="shared" si="6"/>
        <v>75.85818164280829</v>
      </c>
      <c r="X23" s="44">
        <f t="shared" si="1"/>
        <v>58.322970712069868</v>
      </c>
      <c r="Y23" s="44">
        <f t="shared" si="2"/>
        <v>90.95646728118291</v>
      </c>
      <c r="Z23" s="44"/>
      <c r="AA23" s="63">
        <f t="shared" si="7"/>
        <v>194.17259546058767</v>
      </c>
      <c r="AB23" s="63">
        <f t="shared" si="7"/>
        <v>106.90318006412265</v>
      </c>
      <c r="AC23" s="35">
        <f t="shared" si="7"/>
        <v>353.4953747014369</v>
      </c>
      <c r="AD23" s="35"/>
    </row>
    <row r="24" spans="1:30" s="17" customFormat="1" ht="23.25" x14ac:dyDescent="0.25">
      <c r="A24" s="50" t="s">
        <v>64</v>
      </c>
      <c r="B24" s="51" t="s">
        <v>65</v>
      </c>
      <c r="C24" s="39">
        <v>8723920.6699999999</v>
      </c>
      <c r="D24" s="42">
        <v>3013290.76</v>
      </c>
      <c r="E24" s="42">
        <v>5710629.9100000001</v>
      </c>
      <c r="F24" s="42"/>
      <c r="G24" s="43">
        <v>3150000</v>
      </c>
      <c r="H24" s="43">
        <v>150000</v>
      </c>
      <c r="I24" s="43">
        <v>3000000</v>
      </c>
      <c r="J24" s="43"/>
      <c r="K24" s="44">
        <f t="shared" si="5"/>
        <v>36.107618571455902</v>
      </c>
      <c r="L24" s="44">
        <f t="shared" si="8"/>
        <v>4.9779464362078354</v>
      </c>
      <c r="M24" s="44">
        <f t="shared" si="9"/>
        <v>52.533609203892532</v>
      </c>
      <c r="N24" s="44"/>
      <c r="O24" s="42">
        <v>8394762.8399999999</v>
      </c>
      <c r="P24" s="42">
        <v>4394985.42</v>
      </c>
      <c r="Q24" s="42">
        <v>3999777.42</v>
      </c>
      <c r="R24" s="42"/>
      <c r="S24" s="43">
        <v>3914286</v>
      </c>
      <c r="T24" s="43">
        <v>914286</v>
      </c>
      <c r="U24" s="43">
        <v>3000000</v>
      </c>
      <c r="V24" s="43"/>
      <c r="W24" s="44"/>
      <c r="X24" s="44"/>
      <c r="Y24" s="44"/>
      <c r="Z24" s="44"/>
      <c r="AA24" s="63"/>
      <c r="AB24" s="63"/>
      <c r="AC24" s="35"/>
      <c r="AD24" s="35"/>
    </row>
    <row r="25" spans="1:30" s="17" customFormat="1" x14ac:dyDescent="0.25">
      <c r="A25" s="50" t="s">
        <v>66</v>
      </c>
      <c r="B25" s="51" t="s">
        <v>67</v>
      </c>
      <c r="C25" s="39">
        <v>45624904.310000002</v>
      </c>
      <c r="D25" s="42">
        <v>37736410</v>
      </c>
      <c r="E25" s="42">
        <v>4031007.37</v>
      </c>
      <c r="F25" s="42">
        <v>3857486.94</v>
      </c>
      <c r="G25" s="43">
        <v>5292979.46</v>
      </c>
      <c r="H25" s="43">
        <v>1753618.51</v>
      </c>
      <c r="I25" s="43">
        <v>1594226.46</v>
      </c>
      <c r="J25" s="43">
        <v>1945134.49</v>
      </c>
      <c r="K25" s="44">
        <f t="shared" si="5"/>
        <v>11.60107520234271</v>
      </c>
      <c r="L25" s="44">
        <f t="shared" si="8"/>
        <v>4.647019973548093</v>
      </c>
      <c r="M25" s="44">
        <f t="shared" si="9"/>
        <v>39.549083235737172</v>
      </c>
      <c r="N25" s="44">
        <f t="shared" si="0"/>
        <v>50.424914465167312</v>
      </c>
      <c r="O25" s="42">
        <v>15227861.379999999</v>
      </c>
      <c r="P25" s="42">
        <v>6255537.8899999997</v>
      </c>
      <c r="Q25" s="42">
        <v>5063498.0999999996</v>
      </c>
      <c r="R25" s="42">
        <v>3908825.39</v>
      </c>
      <c r="S25" s="43">
        <v>12185148.66</v>
      </c>
      <c r="T25" s="43">
        <v>5217503.4399999995</v>
      </c>
      <c r="U25" s="43">
        <v>3569464.21</v>
      </c>
      <c r="V25" s="43">
        <v>3398181.01</v>
      </c>
      <c r="W25" s="44">
        <f t="shared" si="6"/>
        <v>80.018778447798041</v>
      </c>
      <c r="X25" s="44">
        <f t="shared" si="1"/>
        <v>83.406151984797575</v>
      </c>
      <c r="Y25" s="44">
        <f t="shared" si="2"/>
        <v>70.494036721372524</v>
      </c>
      <c r="Z25" s="44">
        <f t="shared" si="3"/>
        <v>86.93611688804549</v>
      </c>
      <c r="AA25" s="63">
        <f t="shared" si="7"/>
        <v>230.21341291961107</v>
      </c>
      <c r="AB25" s="63">
        <f t="shared" si="7"/>
        <v>297.5278494294634</v>
      </c>
      <c r="AC25" s="35">
        <f t="shared" si="7"/>
        <v>223.89944587922596</v>
      </c>
      <c r="AD25" s="35">
        <f t="shared" si="7"/>
        <v>174.70159659756996</v>
      </c>
    </row>
    <row r="26" spans="1:30" s="17" customFormat="1" x14ac:dyDescent="0.25">
      <c r="A26" s="50" t="s">
        <v>68</v>
      </c>
      <c r="B26" s="51" t="s">
        <v>69</v>
      </c>
      <c r="C26" s="39">
        <v>5487643.3499999996</v>
      </c>
      <c r="D26" s="42">
        <v>3689611</v>
      </c>
      <c r="E26" s="42">
        <v>895315.65</v>
      </c>
      <c r="F26" s="42">
        <v>902716.7</v>
      </c>
      <c r="G26" s="43">
        <v>3101989.6</v>
      </c>
      <c r="H26" s="43">
        <v>1837895</v>
      </c>
      <c r="I26" s="43">
        <v>425563.6</v>
      </c>
      <c r="J26" s="43">
        <v>838531</v>
      </c>
      <c r="K26" s="44">
        <f t="shared" si="5"/>
        <v>56.526807632278071</v>
      </c>
      <c r="L26" s="44">
        <f t="shared" si="8"/>
        <v>49.81270383246364</v>
      </c>
      <c r="M26" s="44">
        <f t="shared" si="9"/>
        <v>47.53224184118752</v>
      </c>
      <c r="N26" s="44">
        <f t="shared" si="0"/>
        <v>92.889718335774674</v>
      </c>
      <c r="O26" s="42">
        <v>14363023.210000001</v>
      </c>
      <c r="P26" s="42">
        <v>7666780.2999999998</v>
      </c>
      <c r="Q26" s="42">
        <v>2737351.5</v>
      </c>
      <c r="R26" s="42">
        <v>3958891.41</v>
      </c>
      <c r="S26" s="43">
        <v>2184818.6399999997</v>
      </c>
      <c r="T26" s="43">
        <v>732388.63</v>
      </c>
      <c r="U26" s="43">
        <v>478896.01</v>
      </c>
      <c r="V26" s="43">
        <v>973534</v>
      </c>
      <c r="W26" s="44">
        <f t="shared" si="6"/>
        <v>15.211412026953061</v>
      </c>
      <c r="X26" s="44">
        <f t="shared" si="1"/>
        <v>9.5527535854914216</v>
      </c>
      <c r="Y26" s="44">
        <f t="shared" si="2"/>
        <v>17.494867210148204</v>
      </c>
      <c r="Z26" s="44">
        <f t="shared" si="3"/>
        <v>24.591076116432301</v>
      </c>
      <c r="AA26" s="63">
        <f t="shared" si="7"/>
        <v>70.432816409184596</v>
      </c>
      <c r="AB26" s="63">
        <f t="shared" si="7"/>
        <v>39.849318377818101</v>
      </c>
      <c r="AC26" s="35">
        <f t="shared" si="7"/>
        <v>112.53218320363867</v>
      </c>
      <c r="AD26" s="35">
        <f t="shared" si="7"/>
        <v>116.09994144521789</v>
      </c>
    </row>
    <row r="27" spans="1:30" s="17" customFormat="1" x14ac:dyDescent="0.25">
      <c r="A27" s="50" t="s">
        <v>70</v>
      </c>
      <c r="B27" s="51" t="s">
        <v>71</v>
      </c>
      <c r="C27" s="39">
        <v>19557042.98</v>
      </c>
      <c r="D27" s="42">
        <v>520122</v>
      </c>
      <c r="E27" s="42">
        <v>14666569.699999999</v>
      </c>
      <c r="F27" s="42">
        <v>4370351.28</v>
      </c>
      <c r="G27" s="43">
        <v>14651243.560000001</v>
      </c>
      <c r="H27" s="43">
        <v>297968</v>
      </c>
      <c r="I27" s="43">
        <v>11593125.23</v>
      </c>
      <c r="J27" s="43">
        <v>2760150.33</v>
      </c>
      <c r="K27" s="44">
        <f t="shared" si="5"/>
        <v>74.915433662354204</v>
      </c>
      <c r="L27" s="44">
        <f t="shared" si="8"/>
        <v>57.288097792441008</v>
      </c>
      <c r="M27" s="44">
        <f t="shared" si="9"/>
        <v>79.044558251408986</v>
      </c>
      <c r="N27" s="44">
        <f t="shared" si="0"/>
        <v>63.156258002217157</v>
      </c>
      <c r="O27" s="42">
        <v>64469878.039999999</v>
      </c>
      <c r="P27" s="42">
        <v>10007758.640000001</v>
      </c>
      <c r="Q27" s="42">
        <v>46801197.850000001</v>
      </c>
      <c r="R27" s="42">
        <v>7660921.5499999998</v>
      </c>
      <c r="S27" s="43">
        <v>38129018.949999996</v>
      </c>
      <c r="T27" s="43">
        <v>3835970.6500000004</v>
      </c>
      <c r="U27" s="43">
        <v>29883503.75</v>
      </c>
      <c r="V27" s="43">
        <v>4409544.55</v>
      </c>
      <c r="W27" s="44">
        <f t="shared" si="6"/>
        <v>59.142377974320105</v>
      </c>
      <c r="X27" s="44">
        <f t="shared" si="1"/>
        <v>38.329967657973015</v>
      </c>
      <c r="Y27" s="44">
        <f t="shared" si="2"/>
        <v>63.852006193897019</v>
      </c>
      <c r="Z27" s="44">
        <f t="shared" si="3"/>
        <v>57.558931013984868</v>
      </c>
      <c r="AA27" s="63">
        <f t="shared" si="7"/>
        <v>260.24425021571341</v>
      </c>
      <c r="AB27" s="63">
        <f t="shared" si="7"/>
        <v>1287.3767149492564</v>
      </c>
      <c r="AC27" s="35">
        <f t="shared" si="7"/>
        <v>257.76917920863343</v>
      </c>
      <c r="AD27" s="35">
        <f t="shared" si="7"/>
        <v>159.7574053149489</v>
      </c>
    </row>
    <row r="28" spans="1:30" s="17" customFormat="1" x14ac:dyDescent="0.25">
      <c r="A28" s="50"/>
      <c r="B28" s="51" t="s">
        <v>111</v>
      </c>
      <c r="C28" s="39">
        <v>2430000</v>
      </c>
      <c r="D28" s="42">
        <v>1230000</v>
      </c>
      <c r="E28" s="42">
        <v>300000</v>
      </c>
      <c r="F28" s="42">
        <v>900000</v>
      </c>
      <c r="G28" s="43"/>
      <c r="H28" s="43"/>
      <c r="I28" s="43"/>
      <c r="J28" s="43"/>
      <c r="K28" s="44">
        <f t="shared" si="5"/>
        <v>0</v>
      </c>
      <c r="L28" s="44">
        <f t="shared" si="8"/>
        <v>0</v>
      </c>
      <c r="M28" s="44"/>
      <c r="N28" s="44"/>
      <c r="O28" s="42">
        <v>5495205</v>
      </c>
      <c r="P28" s="42">
        <v>2752080</v>
      </c>
      <c r="Q28" s="42">
        <v>1103125</v>
      </c>
      <c r="R28" s="42">
        <v>1640000</v>
      </c>
      <c r="S28" s="43">
        <v>1344385</v>
      </c>
      <c r="T28" s="43">
        <v>826260</v>
      </c>
      <c r="U28" s="43">
        <v>53125</v>
      </c>
      <c r="V28" s="43">
        <v>465000</v>
      </c>
      <c r="W28" s="44"/>
      <c r="X28" s="44"/>
      <c r="Y28" s="44"/>
      <c r="Z28" s="44"/>
      <c r="AA28" s="63"/>
      <c r="AB28" s="63"/>
      <c r="AC28" s="35"/>
      <c r="AD28" s="35"/>
    </row>
    <row r="29" spans="1:30" s="17" customFormat="1" x14ac:dyDescent="0.25">
      <c r="A29" s="50" t="s">
        <v>72</v>
      </c>
      <c r="B29" s="51" t="s">
        <v>73</v>
      </c>
      <c r="C29" s="39">
        <v>149401280.84</v>
      </c>
      <c r="D29" s="42">
        <v>149401280.84</v>
      </c>
      <c r="E29" s="42"/>
      <c r="F29" s="42"/>
      <c r="G29" s="43">
        <v>97824084.590000004</v>
      </c>
      <c r="H29" s="43">
        <v>97824084.590000004</v>
      </c>
      <c r="I29" s="43"/>
      <c r="J29" s="43"/>
      <c r="K29" s="44">
        <f t="shared" si="5"/>
        <v>65.477406913775965</v>
      </c>
      <c r="L29" s="44">
        <f t="shared" si="8"/>
        <v>65.477406913775965</v>
      </c>
      <c r="M29" s="44"/>
      <c r="N29" s="44"/>
      <c r="O29" s="42">
        <v>152425858.16</v>
      </c>
      <c r="P29" s="42">
        <v>152425858.16</v>
      </c>
      <c r="Q29" s="42"/>
      <c r="R29" s="42"/>
      <c r="S29" s="43">
        <v>96680583.189999998</v>
      </c>
      <c r="T29" s="43">
        <v>96680583.189999998</v>
      </c>
      <c r="U29" s="43"/>
      <c r="V29" s="43"/>
      <c r="W29" s="44">
        <f t="shared" si="6"/>
        <v>63.427940873729767</v>
      </c>
      <c r="X29" s="44">
        <f t="shared" si="1"/>
        <v>63.427940873729767</v>
      </c>
      <c r="Y29" s="44"/>
      <c r="Z29" s="44"/>
      <c r="AA29" s="63">
        <f t="shared" si="7"/>
        <v>98.831063531243203</v>
      </c>
      <c r="AB29" s="63">
        <f t="shared" si="7"/>
        <v>98.831063531243203</v>
      </c>
      <c r="AC29" s="35"/>
      <c r="AD29" s="35"/>
    </row>
    <row r="30" spans="1:30" s="17" customFormat="1" x14ac:dyDescent="0.25">
      <c r="A30" s="50" t="s">
        <v>74</v>
      </c>
      <c r="B30" s="51" t="s">
        <v>75</v>
      </c>
      <c r="C30" s="39">
        <v>244326435.79999998</v>
      </c>
      <c r="D30" s="42">
        <v>244326435.79999998</v>
      </c>
      <c r="E30" s="42"/>
      <c r="F30" s="42"/>
      <c r="G30" s="43">
        <v>169402559.38000003</v>
      </c>
      <c r="H30" s="43">
        <v>169402559.38000003</v>
      </c>
      <c r="I30" s="43"/>
      <c r="J30" s="43"/>
      <c r="K30" s="44">
        <f t="shared" si="5"/>
        <v>69.334519134339217</v>
      </c>
      <c r="L30" s="44">
        <f t="shared" si="8"/>
        <v>69.334519134339217</v>
      </c>
      <c r="M30" s="44"/>
      <c r="N30" s="44"/>
      <c r="O30" s="42">
        <v>240211328.98000002</v>
      </c>
      <c r="P30" s="42">
        <v>240211328.98000002</v>
      </c>
      <c r="Q30" s="42"/>
      <c r="R30" s="42"/>
      <c r="S30" s="43">
        <v>160730258.93000001</v>
      </c>
      <c r="T30" s="43">
        <v>160730258.93000001</v>
      </c>
      <c r="U30" s="43"/>
      <c r="V30" s="43"/>
      <c r="W30" s="44">
        <f t="shared" si="6"/>
        <v>66.912022681237644</v>
      </c>
      <c r="X30" s="44">
        <f t="shared" si="1"/>
        <v>66.912022681237644</v>
      </c>
      <c r="Y30" s="44"/>
      <c r="Z30" s="44"/>
      <c r="AA30" s="63">
        <f t="shared" si="7"/>
        <v>94.880655592371241</v>
      </c>
      <c r="AB30" s="63">
        <f t="shared" si="7"/>
        <v>94.880655592371241</v>
      </c>
      <c r="AC30" s="35"/>
      <c r="AD30" s="35"/>
    </row>
    <row r="31" spans="1:30" s="17" customFormat="1" x14ac:dyDescent="0.25">
      <c r="A31" s="50" t="s">
        <v>76</v>
      </c>
      <c r="B31" s="51" t="s">
        <v>77</v>
      </c>
      <c r="C31" s="39">
        <v>37779868.57</v>
      </c>
      <c r="D31" s="42">
        <v>37779868.57</v>
      </c>
      <c r="E31" s="42"/>
      <c r="F31" s="42"/>
      <c r="G31" s="43">
        <v>28493843.530000001</v>
      </c>
      <c r="H31" s="43">
        <v>28493843.530000001</v>
      </c>
      <c r="I31" s="43"/>
      <c r="J31" s="43"/>
      <c r="K31" s="44">
        <f t="shared" si="5"/>
        <v>75.420705811100177</v>
      </c>
      <c r="L31" s="44">
        <f t="shared" si="8"/>
        <v>75.420705811100177</v>
      </c>
      <c r="M31" s="44"/>
      <c r="N31" s="44"/>
      <c r="O31" s="42">
        <v>42328181.880000003</v>
      </c>
      <c r="P31" s="42">
        <v>42328181.880000003</v>
      </c>
      <c r="Q31" s="42"/>
      <c r="R31" s="42"/>
      <c r="S31" s="43">
        <v>27313328.59</v>
      </c>
      <c r="T31" s="43">
        <v>27313328.59</v>
      </c>
      <c r="U31" s="43"/>
      <c r="V31" s="43"/>
      <c r="W31" s="44">
        <f t="shared" si="6"/>
        <v>64.527526052106438</v>
      </c>
      <c r="X31" s="44">
        <f t="shared" si="1"/>
        <v>64.527526052106438</v>
      </c>
      <c r="Y31" s="44"/>
      <c r="Z31" s="44"/>
      <c r="AA31" s="63">
        <f t="shared" si="7"/>
        <v>95.856947348092632</v>
      </c>
      <c r="AB31" s="63">
        <f t="shared" si="7"/>
        <v>95.856947348092632</v>
      </c>
      <c r="AC31" s="35"/>
      <c r="AD31" s="35"/>
    </row>
    <row r="32" spans="1:30" s="17" customFormat="1" x14ac:dyDescent="0.25">
      <c r="A32" s="50" t="s">
        <v>78</v>
      </c>
      <c r="B32" s="51" t="s">
        <v>79</v>
      </c>
      <c r="C32" s="39">
        <v>1500150</v>
      </c>
      <c r="D32" s="42">
        <v>1500150</v>
      </c>
      <c r="E32" s="42"/>
      <c r="F32" s="42"/>
      <c r="G32" s="43">
        <v>1238596.7999999998</v>
      </c>
      <c r="H32" s="43">
        <v>1238596.7999999998</v>
      </c>
      <c r="I32" s="43"/>
      <c r="J32" s="43"/>
      <c r="K32" s="44">
        <f t="shared" si="5"/>
        <v>82.564863513648632</v>
      </c>
      <c r="L32" s="44">
        <f t="shared" si="8"/>
        <v>82.564863513648632</v>
      </c>
      <c r="M32" s="44"/>
      <c r="N32" s="44"/>
      <c r="O32" s="42">
        <v>1625816.6700000002</v>
      </c>
      <c r="P32" s="42">
        <v>1625816.6700000002</v>
      </c>
      <c r="Q32" s="42"/>
      <c r="R32" s="42"/>
      <c r="S32" s="43">
        <v>65100</v>
      </c>
      <c r="T32" s="43">
        <v>65100</v>
      </c>
      <c r="U32" s="43"/>
      <c r="V32" s="43"/>
      <c r="W32" s="44">
        <f t="shared" si="6"/>
        <v>4.004141500160654</v>
      </c>
      <c r="X32" s="44">
        <f t="shared" si="1"/>
        <v>4.004141500160654</v>
      </c>
      <c r="Y32" s="44"/>
      <c r="Z32" s="44"/>
      <c r="AA32" s="63">
        <f t="shared" si="7"/>
        <v>5.2559476982340021</v>
      </c>
      <c r="AB32" s="63">
        <f t="shared" si="7"/>
        <v>5.2559476982340021</v>
      </c>
      <c r="AC32" s="35"/>
      <c r="AD32" s="35"/>
    </row>
    <row r="33" spans="1:30" s="17" customFormat="1" x14ac:dyDescent="0.25">
      <c r="A33" s="50" t="s">
        <v>80</v>
      </c>
      <c r="B33" s="51" t="s">
        <v>81</v>
      </c>
      <c r="C33" s="39">
        <v>19996890</v>
      </c>
      <c r="D33" s="42">
        <v>19996890</v>
      </c>
      <c r="E33" s="42"/>
      <c r="F33" s="42"/>
      <c r="G33" s="43">
        <v>12299915.160000002</v>
      </c>
      <c r="H33" s="43">
        <v>12299915.160000002</v>
      </c>
      <c r="I33" s="43"/>
      <c r="J33" s="43"/>
      <c r="K33" s="44">
        <f t="shared" si="5"/>
        <v>61.509140471343308</v>
      </c>
      <c r="L33" s="44">
        <f t="shared" si="8"/>
        <v>61.509140471343308</v>
      </c>
      <c r="M33" s="44"/>
      <c r="N33" s="44"/>
      <c r="O33" s="42">
        <v>26955193.039999999</v>
      </c>
      <c r="P33" s="42">
        <v>26955193.039999999</v>
      </c>
      <c r="Q33" s="42"/>
      <c r="R33" s="42"/>
      <c r="S33" s="43">
        <v>15515356.350000001</v>
      </c>
      <c r="T33" s="43">
        <v>15515356.350000001</v>
      </c>
      <c r="U33" s="43"/>
      <c r="V33" s="43"/>
      <c r="W33" s="44">
        <f t="shared" si="6"/>
        <v>57.559804253585128</v>
      </c>
      <c r="X33" s="44">
        <f t="shared" si="1"/>
        <v>57.559804253585128</v>
      </c>
      <c r="Y33" s="44"/>
      <c r="Z33" s="44"/>
      <c r="AA33" s="63">
        <f t="shared" si="7"/>
        <v>126.14197860857441</v>
      </c>
      <c r="AB33" s="63">
        <f t="shared" si="7"/>
        <v>126.14197860857441</v>
      </c>
      <c r="AC33" s="35"/>
      <c r="AD33" s="35"/>
    </row>
    <row r="34" spans="1:30" s="17" customFormat="1" x14ac:dyDescent="0.25">
      <c r="A34" s="50" t="s">
        <v>82</v>
      </c>
      <c r="B34" s="51" t="s">
        <v>83</v>
      </c>
      <c r="C34" s="39">
        <v>61809510.239999995</v>
      </c>
      <c r="D34" s="42">
        <v>61809510.239999995</v>
      </c>
      <c r="E34" s="42"/>
      <c r="F34" s="42"/>
      <c r="G34" s="43">
        <v>42787092.519999996</v>
      </c>
      <c r="H34" s="43">
        <v>42787092.519999996</v>
      </c>
      <c r="I34" s="43"/>
      <c r="J34" s="43"/>
      <c r="K34" s="44">
        <f t="shared" si="5"/>
        <v>69.224124821345612</v>
      </c>
      <c r="L34" s="44">
        <f t="shared" si="8"/>
        <v>69.224124821345612</v>
      </c>
      <c r="M34" s="44"/>
      <c r="N34" s="44"/>
      <c r="O34" s="42">
        <v>69425669.829999998</v>
      </c>
      <c r="P34" s="42">
        <v>68463485.290000007</v>
      </c>
      <c r="Q34" s="42">
        <v>278694</v>
      </c>
      <c r="R34" s="42">
        <v>683490.54</v>
      </c>
      <c r="S34" s="43">
        <v>51954635.490000002</v>
      </c>
      <c r="T34" s="43">
        <v>51679135.490000002</v>
      </c>
      <c r="U34" s="43">
        <v>275500</v>
      </c>
      <c r="V34" s="43"/>
      <c r="W34" s="44">
        <f t="shared" si="6"/>
        <v>74.834907055588147</v>
      </c>
      <c r="X34" s="44">
        <f t="shared" si="1"/>
        <v>75.484231150511434</v>
      </c>
      <c r="Y34" s="44"/>
      <c r="Z34" s="44"/>
      <c r="AA34" s="63">
        <f t="shared" si="7"/>
        <v>121.42595448782788</v>
      </c>
      <c r="AB34" s="63">
        <f t="shared" si="7"/>
        <v>120.78206871813875</v>
      </c>
      <c r="AC34" s="35"/>
      <c r="AD34" s="35"/>
    </row>
    <row r="35" spans="1:30" s="17" customFormat="1" ht="23.25" x14ac:dyDescent="0.25">
      <c r="A35" s="50" t="s">
        <v>84</v>
      </c>
      <c r="B35" s="51" t="s">
        <v>85</v>
      </c>
      <c r="C35" s="39">
        <v>35049132.57</v>
      </c>
      <c r="D35" s="42">
        <v>35049132.57</v>
      </c>
      <c r="E35" s="42"/>
      <c r="F35" s="42"/>
      <c r="G35" s="43">
        <v>17713097.100000001</v>
      </c>
      <c r="H35" s="43">
        <v>17713097.100000001</v>
      </c>
      <c r="I35" s="43"/>
      <c r="J35" s="43"/>
      <c r="K35" s="44">
        <f t="shared" si="5"/>
        <v>50.537904367885481</v>
      </c>
      <c r="L35" s="44">
        <f t="shared" si="8"/>
        <v>50.537904367885481</v>
      </c>
      <c r="M35" s="44"/>
      <c r="N35" s="44"/>
      <c r="O35" s="42">
        <v>41301781.149999999</v>
      </c>
      <c r="P35" s="42">
        <v>41301781.149999999</v>
      </c>
      <c r="Q35" s="42"/>
      <c r="R35" s="42"/>
      <c r="S35" s="43">
        <v>23357789.719999999</v>
      </c>
      <c r="T35" s="43">
        <v>23357789.719999999</v>
      </c>
      <c r="U35" s="43"/>
      <c r="V35" s="43"/>
      <c r="W35" s="44">
        <f t="shared" si="6"/>
        <v>56.553952564827824</v>
      </c>
      <c r="X35" s="44">
        <f t="shared" si="1"/>
        <v>56.553952564827824</v>
      </c>
      <c r="Y35" s="44"/>
      <c r="Z35" s="44"/>
      <c r="AA35" s="63">
        <f t="shared" si="7"/>
        <v>131.86733854691056</v>
      </c>
      <c r="AB35" s="63">
        <f t="shared" si="7"/>
        <v>131.86733854691056</v>
      </c>
      <c r="AC35" s="35"/>
      <c r="AD35" s="35"/>
    </row>
    <row r="36" spans="1:30" s="17" customFormat="1" x14ac:dyDescent="0.25">
      <c r="A36" s="50" t="s">
        <v>86</v>
      </c>
      <c r="B36" s="51" t="s">
        <v>87</v>
      </c>
      <c r="C36" s="39">
        <v>7438156.7400000002</v>
      </c>
      <c r="D36" s="42">
        <v>4661695</v>
      </c>
      <c r="E36" s="42">
        <v>699037.74</v>
      </c>
      <c r="F36" s="42">
        <v>2077424</v>
      </c>
      <c r="G36" s="43">
        <v>5515521.4100000001</v>
      </c>
      <c r="H36" s="43">
        <v>3508130.67</v>
      </c>
      <c r="I36" s="43">
        <v>498620.59</v>
      </c>
      <c r="J36" s="43">
        <v>1508770.15</v>
      </c>
      <c r="K36" s="44">
        <f t="shared" si="5"/>
        <v>74.151723374412242</v>
      </c>
      <c r="L36" s="44">
        <f t="shared" si="8"/>
        <v>75.254401456980773</v>
      </c>
      <c r="M36" s="44">
        <f t="shared" si="9"/>
        <v>71.329566555305007</v>
      </c>
      <c r="N36" s="44">
        <f t="shared" si="0"/>
        <v>72.626972153975302</v>
      </c>
      <c r="O36" s="42">
        <v>7733112</v>
      </c>
      <c r="P36" s="42">
        <v>5028353</v>
      </c>
      <c r="Q36" s="42">
        <v>545646</v>
      </c>
      <c r="R36" s="42">
        <v>2159113</v>
      </c>
      <c r="S36" s="43">
        <v>5457494.0099999998</v>
      </c>
      <c r="T36" s="43">
        <v>3516815.09</v>
      </c>
      <c r="U36" s="43">
        <v>372965.41</v>
      </c>
      <c r="V36" s="43">
        <v>1567713.51</v>
      </c>
      <c r="W36" s="44">
        <f t="shared" si="6"/>
        <v>70.573063082495125</v>
      </c>
      <c r="X36" s="44">
        <f t="shared" si="1"/>
        <v>69.939701727384687</v>
      </c>
      <c r="Y36" s="44">
        <f t="shared" si="2"/>
        <v>68.352999930357782</v>
      </c>
      <c r="Z36" s="44">
        <f t="shared" si="3"/>
        <v>72.609145978001152</v>
      </c>
      <c r="AA36" s="63">
        <f t="shared" si="7"/>
        <v>98.947925396594556</v>
      </c>
      <c r="AB36" s="63">
        <f t="shared" si="7"/>
        <v>100.24755121222438</v>
      </c>
      <c r="AC36" s="35">
        <f t="shared" si="7"/>
        <v>74.799440191589355</v>
      </c>
      <c r="AD36" s="35">
        <f t="shared" si="7"/>
        <v>103.90671567832914</v>
      </c>
    </row>
    <row r="37" spans="1:30" s="17" customFormat="1" x14ac:dyDescent="0.25">
      <c r="A37" s="50" t="s">
        <v>88</v>
      </c>
      <c r="B37" s="51" t="s">
        <v>89</v>
      </c>
      <c r="C37" s="39">
        <v>4195996</v>
      </c>
      <c r="D37" s="42">
        <v>4155996</v>
      </c>
      <c r="E37" s="42">
        <v>40000</v>
      </c>
      <c r="F37" s="42"/>
      <c r="G37" s="43">
        <v>1609984</v>
      </c>
      <c r="H37" s="43">
        <v>1569984</v>
      </c>
      <c r="I37" s="43">
        <v>40000</v>
      </c>
      <c r="J37" s="43"/>
      <c r="K37" s="44">
        <f t="shared" si="5"/>
        <v>38.369531334157614</v>
      </c>
      <c r="L37" s="44">
        <f t="shared" si="8"/>
        <v>37.776359746255771</v>
      </c>
      <c r="M37" s="44">
        <f t="shared" si="9"/>
        <v>100</v>
      </c>
      <c r="N37" s="44"/>
      <c r="O37" s="42">
        <v>3579498</v>
      </c>
      <c r="P37" s="42">
        <v>3534498</v>
      </c>
      <c r="Q37" s="42">
        <v>45000</v>
      </c>
      <c r="R37" s="42"/>
      <c r="S37" s="43">
        <v>1440767.2</v>
      </c>
      <c r="T37" s="43">
        <v>1400767.2</v>
      </c>
      <c r="U37" s="43">
        <v>40000</v>
      </c>
      <c r="V37" s="43"/>
      <c r="W37" s="44">
        <f t="shared" si="6"/>
        <v>40.250537924591661</v>
      </c>
      <c r="X37" s="44">
        <f t="shared" si="1"/>
        <v>39.631291346041223</v>
      </c>
      <c r="Y37" s="44">
        <f t="shared" si="2"/>
        <v>88.888888888888886</v>
      </c>
      <c r="Z37" s="44"/>
      <c r="AA37" s="63">
        <f t="shared" si="7"/>
        <v>89.489535299729681</v>
      </c>
      <c r="AB37" s="63">
        <f t="shared" si="7"/>
        <v>89.22175003057356</v>
      </c>
      <c r="AC37" s="35">
        <f t="shared" si="7"/>
        <v>100</v>
      </c>
      <c r="AD37" s="35"/>
    </row>
    <row r="38" spans="1:30" s="17" customFormat="1" x14ac:dyDescent="0.25">
      <c r="A38" s="50" t="s">
        <v>90</v>
      </c>
      <c r="B38" s="51" t="s">
        <v>91</v>
      </c>
      <c r="C38" s="39">
        <v>17026074.100000001</v>
      </c>
      <c r="D38" s="42">
        <v>17026074.100000001</v>
      </c>
      <c r="E38" s="42"/>
      <c r="F38" s="42"/>
      <c r="G38" s="43">
        <v>4697136.9000000004</v>
      </c>
      <c r="H38" s="43">
        <v>4697136.9000000004</v>
      </c>
      <c r="I38" s="43"/>
      <c r="J38" s="43"/>
      <c r="K38" s="44">
        <f t="shared" si="5"/>
        <v>27.587903543777013</v>
      </c>
      <c r="L38" s="44">
        <f t="shared" si="8"/>
        <v>27.587903543777013</v>
      </c>
      <c r="M38" s="44"/>
      <c r="N38" s="44"/>
      <c r="O38" s="42">
        <v>22096681.199999999</v>
      </c>
      <c r="P38" s="42">
        <v>22096681.199999999</v>
      </c>
      <c r="Q38" s="42"/>
      <c r="R38" s="42"/>
      <c r="S38" s="43">
        <v>13949142.199999999</v>
      </c>
      <c r="T38" s="43">
        <v>13949142.199999999</v>
      </c>
      <c r="U38" s="43"/>
      <c r="V38" s="43"/>
      <c r="W38" s="44">
        <f t="shared" si="6"/>
        <v>63.127770517864015</v>
      </c>
      <c r="X38" s="44">
        <f t="shared" si="1"/>
        <v>63.127770517864015</v>
      </c>
      <c r="Y38" s="44"/>
      <c r="Z38" s="44"/>
      <c r="AA38" s="63">
        <f t="shared" si="7"/>
        <v>296.97116556257919</v>
      </c>
      <c r="AB38" s="63">
        <f t="shared" si="7"/>
        <v>296.97116556257919</v>
      </c>
      <c r="AC38" s="35"/>
      <c r="AD38" s="35"/>
    </row>
    <row r="39" spans="1:30" s="17" customFormat="1" ht="23.25" x14ac:dyDescent="0.25">
      <c r="A39" s="50" t="s">
        <v>92</v>
      </c>
      <c r="B39" s="51" t="s">
        <v>93</v>
      </c>
      <c r="C39" s="39">
        <v>630000</v>
      </c>
      <c r="D39" s="42">
        <v>630000</v>
      </c>
      <c r="E39" s="42"/>
      <c r="F39" s="42"/>
      <c r="G39" s="43">
        <v>327583.2</v>
      </c>
      <c r="H39" s="43">
        <v>327583.2</v>
      </c>
      <c r="I39" s="43"/>
      <c r="J39" s="43"/>
      <c r="K39" s="44">
        <f t="shared" si="5"/>
        <v>51.99733333333333</v>
      </c>
      <c r="L39" s="44">
        <f t="shared" si="8"/>
        <v>51.99733333333333</v>
      </c>
      <c r="M39" s="44"/>
      <c r="N39" s="44"/>
      <c r="O39" s="42">
        <v>572000</v>
      </c>
      <c r="P39" s="42">
        <v>572000</v>
      </c>
      <c r="Q39" s="42"/>
      <c r="R39" s="42"/>
      <c r="S39" s="43">
        <v>83000</v>
      </c>
      <c r="T39" s="43">
        <v>83000</v>
      </c>
      <c r="U39" s="43"/>
      <c r="V39" s="43"/>
      <c r="W39" s="44">
        <f t="shared" si="6"/>
        <v>14.51048951048951</v>
      </c>
      <c r="X39" s="44">
        <f t="shared" si="1"/>
        <v>14.51048951048951</v>
      </c>
      <c r="Y39" s="44"/>
      <c r="Z39" s="44"/>
      <c r="AA39" s="63">
        <f t="shared" si="7"/>
        <v>25.337074672938051</v>
      </c>
      <c r="AB39" s="63">
        <f t="shared" si="7"/>
        <v>25.337074672938051</v>
      </c>
      <c r="AC39" s="35"/>
      <c r="AD39" s="35"/>
    </row>
    <row r="40" spans="1:30" s="17" customFormat="1" x14ac:dyDescent="0.25">
      <c r="A40" s="50" t="s">
        <v>94</v>
      </c>
      <c r="B40" s="51" t="s">
        <v>95</v>
      </c>
      <c r="C40" s="39">
        <v>39101470</v>
      </c>
      <c r="D40" s="42"/>
      <c r="E40" s="42">
        <v>39101470</v>
      </c>
      <c r="F40" s="42"/>
      <c r="G40" s="43">
        <v>23965756.73</v>
      </c>
      <c r="H40" s="43"/>
      <c r="I40" s="43">
        <v>23965756.73</v>
      </c>
      <c r="J40" s="43"/>
      <c r="K40" s="44">
        <f t="shared" si="5"/>
        <v>61.291191175165537</v>
      </c>
      <c r="L40" s="44"/>
      <c r="M40" s="44">
        <f t="shared" si="9"/>
        <v>61.291191175165537</v>
      </c>
      <c r="N40" s="44"/>
      <c r="O40" s="42">
        <v>40756385</v>
      </c>
      <c r="P40" s="42">
        <v>183712</v>
      </c>
      <c r="Q40" s="42">
        <v>39905673</v>
      </c>
      <c r="R40" s="42">
        <v>667000</v>
      </c>
      <c r="S40" s="43">
        <v>27337933.789999999</v>
      </c>
      <c r="T40" s="43">
        <v>33712</v>
      </c>
      <c r="U40" s="43">
        <v>27095421.789999999</v>
      </c>
      <c r="V40" s="43">
        <v>208800</v>
      </c>
      <c r="W40" s="44">
        <f t="shared" si="6"/>
        <v>67.076444071278644</v>
      </c>
      <c r="X40" s="44"/>
      <c r="Y40" s="44">
        <f t="shared" si="2"/>
        <v>67.898671424486437</v>
      </c>
      <c r="Z40" s="44"/>
      <c r="AA40" s="63">
        <f t="shared" si="7"/>
        <v>114.07081402849573</v>
      </c>
      <c r="AB40" s="63"/>
      <c r="AC40" s="35">
        <f t="shared" si="7"/>
        <v>113.05890356502839</v>
      </c>
      <c r="AD40" s="35"/>
    </row>
    <row r="41" spans="1:30" s="17" customFormat="1" x14ac:dyDescent="0.25">
      <c r="A41" s="50" t="s">
        <v>96</v>
      </c>
      <c r="B41" s="51" t="s">
        <v>97</v>
      </c>
      <c r="C41" s="39">
        <v>8007777.04</v>
      </c>
      <c r="D41" s="42">
        <v>8007777.04</v>
      </c>
      <c r="E41" s="42"/>
      <c r="F41" s="42"/>
      <c r="G41" s="43">
        <v>4632271.7300000004</v>
      </c>
      <c r="H41" s="43">
        <v>4632271.7300000004</v>
      </c>
      <c r="I41" s="43"/>
      <c r="J41" s="43"/>
      <c r="K41" s="44">
        <f t="shared" si="5"/>
        <v>57.847161663731846</v>
      </c>
      <c r="L41" s="44">
        <f t="shared" si="8"/>
        <v>57.847161663731846</v>
      </c>
      <c r="M41" s="44"/>
      <c r="N41" s="44"/>
      <c r="O41" s="42">
        <v>10813919.370000001</v>
      </c>
      <c r="P41" s="42">
        <v>9656430.370000001</v>
      </c>
      <c r="Q41" s="42">
        <v>1157489</v>
      </c>
      <c r="R41" s="42"/>
      <c r="S41" s="43">
        <v>8976790.1000000015</v>
      </c>
      <c r="T41" s="43">
        <v>7819301.1000000006</v>
      </c>
      <c r="U41" s="43">
        <v>1157489</v>
      </c>
      <c r="V41" s="43"/>
      <c r="W41" s="44">
        <f t="shared" si="6"/>
        <v>83.011439172585582</v>
      </c>
      <c r="X41" s="44">
        <f t="shared" si="1"/>
        <v>80.975068429970975</v>
      </c>
      <c r="Y41" s="44"/>
      <c r="Z41" s="44"/>
      <c r="AA41" s="63">
        <f t="shared" si="7"/>
        <v>193.78807253174676</v>
      </c>
      <c r="AB41" s="63">
        <f t="shared" si="7"/>
        <v>168.80057034132579</v>
      </c>
      <c r="AC41" s="35"/>
      <c r="AD41" s="35"/>
    </row>
    <row r="42" spans="1:30" s="17" customFormat="1" x14ac:dyDescent="0.25">
      <c r="A42" s="50" t="s">
        <v>98</v>
      </c>
      <c r="B42" s="51" t="s">
        <v>99</v>
      </c>
      <c r="C42" s="39">
        <v>550000</v>
      </c>
      <c r="D42" s="42">
        <v>550000</v>
      </c>
      <c r="E42" s="42"/>
      <c r="F42" s="42"/>
      <c r="G42" s="43">
        <v>405000</v>
      </c>
      <c r="H42" s="43">
        <v>405000</v>
      </c>
      <c r="I42" s="43"/>
      <c r="J42" s="43"/>
      <c r="K42" s="44">
        <f t="shared" si="5"/>
        <v>73.63636363636364</v>
      </c>
      <c r="L42" s="44">
        <f t="shared" si="8"/>
        <v>73.63636363636364</v>
      </c>
      <c r="M42" s="44"/>
      <c r="N42" s="44"/>
      <c r="O42" s="42">
        <v>770000</v>
      </c>
      <c r="P42" s="42">
        <v>770000</v>
      </c>
      <c r="Q42" s="42"/>
      <c r="R42" s="42"/>
      <c r="S42" s="43">
        <v>183696</v>
      </c>
      <c r="T42" s="43">
        <v>183696</v>
      </c>
      <c r="U42" s="43"/>
      <c r="V42" s="43"/>
      <c r="W42" s="44">
        <f t="shared" si="6"/>
        <v>23.856623376623375</v>
      </c>
      <c r="X42" s="44">
        <f t="shared" si="1"/>
        <v>23.856623376623375</v>
      </c>
      <c r="Y42" s="44"/>
      <c r="Z42" s="44"/>
      <c r="AA42" s="63">
        <f t="shared" si="7"/>
        <v>45.357037037037038</v>
      </c>
      <c r="AB42" s="63">
        <f t="shared" si="7"/>
        <v>45.357037037037038</v>
      </c>
      <c r="AC42" s="35"/>
      <c r="AD42" s="35"/>
    </row>
    <row r="43" spans="1:30" s="17" customFormat="1" ht="34.5" x14ac:dyDescent="0.25">
      <c r="A43" s="50" t="s">
        <v>100</v>
      </c>
      <c r="B43" s="51" t="s">
        <v>101</v>
      </c>
      <c r="C43" s="39">
        <v>8272900</v>
      </c>
      <c r="D43" s="42">
        <v>8272900</v>
      </c>
      <c r="E43" s="42"/>
      <c r="F43" s="42"/>
      <c r="G43" s="43">
        <v>8272900</v>
      </c>
      <c r="H43" s="43">
        <v>8272900</v>
      </c>
      <c r="I43" s="43"/>
      <c r="J43" s="43"/>
      <c r="K43" s="44">
        <f t="shared" si="5"/>
        <v>100</v>
      </c>
      <c r="L43" s="44">
        <f t="shared" si="8"/>
        <v>100</v>
      </c>
      <c r="M43" s="44"/>
      <c r="N43" s="44"/>
      <c r="O43" s="42">
        <v>54748050</v>
      </c>
      <c r="P43" s="42">
        <v>54748050</v>
      </c>
      <c r="Q43" s="42"/>
      <c r="R43" s="42"/>
      <c r="S43" s="43">
        <v>39216200</v>
      </c>
      <c r="T43" s="43">
        <v>39216200</v>
      </c>
      <c r="U43" s="43"/>
      <c r="V43" s="43"/>
      <c r="W43" s="44">
        <f t="shared" si="6"/>
        <v>71.630313773732581</v>
      </c>
      <c r="X43" s="44">
        <f t="shared" si="1"/>
        <v>71.630313773732581</v>
      </c>
      <c r="Y43" s="44"/>
      <c r="Z43" s="44"/>
      <c r="AA43" s="63">
        <f t="shared" si="7"/>
        <v>474.03208064886559</v>
      </c>
      <c r="AB43" s="63">
        <f t="shared" si="7"/>
        <v>474.03208064886559</v>
      </c>
      <c r="AC43" s="35"/>
      <c r="AD43" s="35"/>
    </row>
    <row r="44" spans="1:30" s="17" customFormat="1" ht="15.75" thickBot="1" x14ac:dyDescent="0.3">
      <c r="A44" s="50" t="s">
        <v>102</v>
      </c>
      <c r="B44" s="51" t="s">
        <v>103</v>
      </c>
      <c r="C44" s="39">
        <v>38612988</v>
      </c>
      <c r="D44" s="42">
        <v>38612988</v>
      </c>
      <c r="E44" s="42"/>
      <c r="F44" s="42"/>
      <c r="G44" s="43">
        <v>21045748</v>
      </c>
      <c r="H44" s="43">
        <v>21045748</v>
      </c>
      <c r="I44" s="43"/>
      <c r="J44" s="43"/>
      <c r="K44" s="44">
        <f t="shared" si="5"/>
        <v>54.504323778310031</v>
      </c>
      <c r="L44" s="44">
        <f t="shared" si="8"/>
        <v>54.504323778310031</v>
      </c>
      <c r="M44" s="44"/>
      <c r="N44" s="44"/>
      <c r="O44" s="42"/>
      <c r="P44" s="42"/>
      <c r="Q44" s="42"/>
      <c r="R44" s="42"/>
      <c r="S44" s="43"/>
      <c r="T44" s="43"/>
      <c r="U44" s="43"/>
      <c r="V44" s="43"/>
      <c r="W44" s="44" t="e">
        <f t="shared" si="6"/>
        <v>#DIV/0!</v>
      </c>
      <c r="X44" s="44" t="e">
        <f t="shared" si="1"/>
        <v>#DIV/0!</v>
      </c>
      <c r="Y44" s="44"/>
      <c r="Z44" s="44"/>
      <c r="AA44" s="63">
        <f t="shared" si="7"/>
        <v>0</v>
      </c>
      <c r="AB44" s="63">
        <f t="shared" si="7"/>
        <v>0</v>
      </c>
      <c r="AC44" s="35"/>
      <c r="AD44" s="35"/>
    </row>
    <row r="45" spans="1:30" ht="15.75" thickBot="1" x14ac:dyDescent="0.3">
      <c r="A45" s="52"/>
      <c r="B45" s="53"/>
      <c r="C45" s="54"/>
      <c r="D45" s="54"/>
      <c r="E45" s="54"/>
      <c r="F45" s="54"/>
      <c r="G45" s="55"/>
      <c r="H45" s="55"/>
      <c r="I45" s="55"/>
      <c r="J45" s="55"/>
      <c r="K45" s="53"/>
      <c r="L45" s="53"/>
      <c r="M45" s="53"/>
      <c r="N45" s="53"/>
      <c r="O45" s="54"/>
      <c r="P45" s="54"/>
      <c r="Q45" s="54"/>
      <c r="R45" s="54"/>
      <c r="S45" s="55"/>
      <c r="T45" s="55"/>
      <c r="U45" s="55"/>
      <c r="V45" s="55"/>
      <c r="W45" s="53"/>
      <c r="X45" s="53"/>
      <c r="Y45" s="53"/>
      <c r="Z45" s="44"/>
      <c r="AA45" s="64"/>
      <c r="AB45" s="64"/>
      <c r="AC45" s="36"/>
      <c r="AD45" s="36"/>
    </row>
    <row r="46" spans="1:30" ht="24" thickBot="1" x14ac:dyDescent="0.3">
      <c r="A46" s="56" t="s">
        <v>104</v>
      </c>
      <c r="B46" s="57" t="s">
        <v>34</v>
      </c>
      <c r="C46" s="58">
        <v>-78839324.879999995</v>
      </c>
      <c r="D46" s="59">
        <v>-75389454</v>
      </c>
      <c r="E46" s="59">
        <v>-3024571.75</v>
      </c>
      <c r="F46" s="59">
        <v>-425299.13</v>
      </c>
      <c r="G46" s="60">
        <v>13125151.800000001</v>
      </c>
      <c r="H46" s="60">
        <v>1521631.39</v>
      </c>
      <c r="I46" s="60">
        <v>10392601.92</v>
      </c>
      <c r="J46" s="60">
        <v>1210918.49</v>
      </c>
      <c r="K46" s="61" t="s">
        <v>34</v>
      </c>
      <c r="L46" s="61" t="s">
        <v>34</v>
      </c>
      <c r="M46" s="61" t="s">
        <v>34</v>
      </c>
      <c r="N46" s="61" t="s">
        <v>34</v>
      </c>
      <c r="O46" s="59">
        <v>-116184382.92</v>
      </c>
      <c r="P46" s="59">
        <v>-109239082.70999999</v>
      </c>
      <c r="Q46" s="59">
        <v>-6571689.4100000001</v>
      </c>
      <c r="R46" s="59">
        <v>-373610.8</v>
      </c>
      <c r="S46" s="60">
        <v>3943496.75</v>
      </c>
      <c r="T46" s="60">
        <v>2505103.12</v>
      </c>
      <c r="U46" s="60">
        <v>-526741.12</v>
      </c>
      <c r="V46" s="60">
        <v>1965134.75</v>
      </c>
      <c r="W46" s="61" t="s">
        <v>34</v>
      </c>
      <c r="X46" s="61" t="s">
        <v>34</v>
      </c>
      <c r="Y46" s="61" t="s">
        <v>34</v>
      </c>
      <c r="Z46" s="61" t="s">
        <v>34</v>
      </c>
      <c r="AA46" s="65" t="s">
        <v>34</v>
      </c>
      <c r="AB46" s="65" t="s">
        <v>34</v>
      </c>
      <c r="AC46" s="37" t="s">
        <v>34</v>
      </c>
      <c r="AD46" s="37" t="s">
        <v>34</v>
      </c>
    </row>
    <row r="47" spans="1:30" x14ac:dyDescent="0.25">
      <c r="A47" s="2"/>
      <c r="B47" s="12"/>
      <c r="C47" s="12"/>
      <c r="D47" s="12"/>
      <c r="E47" s="12"/>
      <c r="F47" s="12"/>
      <c r="G47" s="12"/>
      <c r="H47" s="12"/>
      <c r="I47" s="12"/>
      <c r="J47" s="12"/>
    </row>
    <row r="48" spans="1:30" x14ac:dyDescent="0.25">
      <c r="A48" s="3"/>
      <c r="B48" s="62"/>
      <c r="C48" s="5"/>
      <c r="D48" s="5"/>
      <c r="E48" s="38"/>
      <c r="F48" s="5"/>
      <c r="G48" s="5"/>
      <c r="H48" s="5"/>
      <c r="I48" s="5"/>
      <c r="J48" s="5"/>
      <c r="O48" s="38"/>
      <c r="P48" s="38"/>
      <c r="Q48" s="38"/>
      <c r="S48" s="38"/>
      <c r="T48" s="38"/>
      <c r="U48" s="38"/>
      <c r="V48" s="38"/>
    </row>
    <row r="49" spans="3:18" x14ac:dyDescent="0.25">
      <c r="C49" s="38"/>
      <c r="D49" s="38"/>
      <c r="O49" s="38"/>
      <c r="R49" s="38"/>
    </row>
    <row r="50" spans="3:18" x14ac:dyDescent="0.25">
      <c r="C50" s="38"/>
      <c r="D50" s="38"/>
      <c r="E50" s="38"/>
      <c r="F50" s="38"/>
      <c r="G50" s="38"/>
      <c r="H50" s="38"/>
      <c r="O50" s="38"/>
      <c r="P50" s="38"/>
    </row>
    <row r="51" spans="3:18" x14ac:dyDescent="0.25">
      <c r="O51" s="38"/>
      <c r="P51" s="38"/>
      <c r="Q51" s="38"/>
      <c r="R51" s="38"/>
    </row>
    <row r="52" spans="3:18" x14ac:dyDescent="0.25">
      <c r="C52" s="38"/>
      <c r="D52" s="38"/>
      <c r="E52" s="38"/>
      <c r="F52" s="38"/>
      <c r="G52" s="38"/>
      <c r="H52" s="38"/>
      <c r="P52" s="38"/>
      <c r="R52" s="38"/>
    </row>
    <row r="53" spans="3:18" ht="15.75" thickBot="1" x14ac:dyDescent="0.3">
      <c r="C53" s="38"/>
      <c r="D53" s="38"/>
      <c r="E53" s="38"/>
      <c r="G53" s="38"/>
      <c r="H53" s="38"/>
      <c r="I53" s="38"/>
      <c r="J53" s="38"/>
      <c r="Q53" s="38"/>
    </row>
    <row r="54" spans="3:18" ht="15.75" thickBot="1" x14ac:dyDescent="0.3">
      <c r="L54" s="55"/>
      <c r="R54" s="38"/>
    </row>
    <row r="55" spans="3:18" x14ac:dyDescent="0.25">
      <c r="G55" s="38"/>
    </row>
    <row r="56" spans="3:18" x14ac:dyDescent="0.25">
      <c r="R56" s="38"/>
    </row>
    <row r="60" spans="3:18" x14ac:dyDescent="0.25">
      <c r="E60" s="38"/>
    </row>
    <row r="62" spans="3:18" x14ac:dyDescent="0.25">
      <c r="J62" s="38"/>
    </row>
  </sheetData>
  <mergeCells count="9">
    <mergeCell ref="AA4:AD4"/>
    <mergeCell ref="A4:A5"/>
    <mergeCell ref="B4:B5"/>
    <mergeCell ref="C4:F4"/>
    <mergeCell ref="G4:J4"/>
    <mergeCell ref="K4:N4"/>
    <mergeCell ref="O4:R4"/>
    <mergeCell ref="S4:V4"/>
    <mergeCell ref="W4:Z4"/>
  </mergeCells>
  <pageMargins left="0.78749999999999998" right="0.59027779999999996" top="0.59027779999999996" bottom="0.39374999999999999" header="0" footer="0"/>
  <pageSetup paperSize="9" fitToWidth="2" fitToHeight="0" orientation="landscape" r:id="rId1"/>
  <headerFooter>
    <oddFooter>&amp;R&amp;D&amp; СТР. &amp;P</oddFooter>
    <evenFooter>&amp;R&amp;D&amp;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93762CF9-D5A0-448E-A830-091A4DAE570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Kovrigina</dc:creator>
  <cp:lastModifiedBy>Kislyakova</cp:lastModifiedBy>
  <dcterms:created xsi:type="dcterms:W3CDTF">2018-08-17T06:48:42Z</dcterms:created>
  <dcterms:modified xsi:type="dcterms:W3CDTF">2020-10-13T08:36:18Z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0503317G_20160101_5.xlsx</vt:lpwstr>
  </property>
  <property fmtid="{D5CDD505-2E9C-101B-9397-08002B2CF9AE}" pid="3" name="Название отчета">
    <vt:lpwstr>0503317G_20160101_5.xlsx</vt:lpwstr>
  </property>
  <property fmtid="{D5CDD505-2E9C-101B-9397-08002B2CF9AE}" pid="4" name="Версия клиента">
    <vt:lpwstr>18.2.3.28201</vt:lpwstr>
  </property>
  <property fmtid="{D5CDD505-2E9C-101B-9397-08002B2CF9AE}" pid="5" name="Версия базы">
    <vt:lpwstr>17.2.0.0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10.33.68.91</vt:lpwstr>
  </property>
  <property fmtid="{D5CDD505-2E9C-101B-9397-08002B2CF9AE}" pid="8" name="База">
    <vt:lpwstr>smart</vt:lpwstr>
  </property>
  <property fmtid="{D5CDD505-2E9C-101B-9397-08002B2CF9AE}" pid="9" name="Пользователь">
    <vt:lpwstr>knyag4</vt:lpwstr>
  </property>
  <property fmtid="{D5CDD505-2E9C-101B-9397-08002B2CF9AE}" pid="10" name="Шаблон">
    <vt:lpwstr>0503317G_20160101</vt:lpwstr>
  </property>
  <property fmtid="{D5CDD505-2E9C-101B-9397-08002B2CF9AE}" pid="11" name="Локальная база">
    <vt:lpwstr>используется</vt:lpwstr>
  </property>
</Properties>
</file>