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3040" windowHeight="8910"/>
  </bookViews>
  <sheets>
    <sheet name="на 01.01.2020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2" l="1"/>
  <c r="F18" i="12" l="1"/>
  <c r="E18" i="12"/>
  <c r="C18" i="12"/>
  <c r="I17" i="12"/>
  <c r="H17" i="12"/>
  <c r="G17" i="12"/>
  <c r="D17" i="12"/>
  <c r="I16" i="12"/>
  <c r="H16" i="12"/>
  <c r="G16" i="12"/>
  <c r="D16" i="12"/>
  <c r="I15" i="12"/>
  <c r="H15" i="12"/>
  <c r="G15" i="12"/>
  <c r="D15" i="12"/>
  <c r="I14" i="12"/>
  <c r="H14" i="12"/>
  <c r="G14" i="12"/>
  <c r="D14" i="12"/>
  <c r="I13" i="12"/>
  <c r="H13" i="12"/>
  <c r="G13" i="12"/>
  <c r="D13" i="12"/>
  <c r="I12" i="12"/>
  <c r="H12" i="12"/>
  <c r="G12" i="12"/>
  <c r="D12" i="12"/>
  <c r="I11" i="12"/>
  <c r="H11" i="12"/>
  <c r="G11" i="12"/>
  <c r="D11" i="12"/>
  <c r="I10" i="12"/>
  <c r="H10" i="12"/>
  <c r="G10" i="12"/>
  <c r="D10" i="12"/>
  <c r="I9" i="12"/>
  <c r="H9" i="12"/>
  <c r="G9" i="12"/>
  <c r="D9" i="12"/>
  <c r="I8" i="12"/>
  <c r="H8" i="12"/>
  <c r="G8" i="12"/>
  <c r="D8" i="12"/>
  <c r="H18" i="12" l="1"/>
  <c r="I18" i="12"/>
  <c r="G18" i="12"/>
  <c r="D18" i="12"/>
</calcChain>
</file>

<file path=xl/sharedStrings.xml><?xml version="1.0" encoding="utf-8"?>
<sst xmlns="http://schemas.openxmlformats.org/spreadsheetml/2006/main" count="27" uniqueCount="22">
  <si>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</si>
  <si>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</si>
  <si>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</si>
  <si>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</si>
  <si>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</si>
  <si>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</si>
  <si>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</si>
  <si>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</si>
  <si>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</si>
  <si>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</si>
  <si>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</si>
  <si>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</si>
  <si>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</si>
  <si>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</si>
  <si>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</si>
  <si>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</si>
  <si>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</si>
  <si>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</si>
  <si>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</si>
  <si>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тыс.руб</t>
  </si>
  <si>
    <t>(Княжпогостский район)</t>
  </si>
  <si>
    <t>об исполнении местных бюджетов на 01.04.2020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</si>
</sst>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rgb="FFFFFF99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</cellStyleXfs>
  <cellXfs count="29">
    <xf numFmtId="0" fontId="0" fillId="0" borderId="0" xfId="0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66" fontId="5" fillId="0" borderId="2" xfId="2" applyNumberFormat="1" applyFont="1" applyFill="1" applyBorder="1" applyProtection="1"/>
    <xf numFmtId="3" fontId="4" fillId="4" borderId="2" xfId="0" applyNumberFormat="1" applyFont="1" applyFill="1" applyBorder="1" applyProtection="1">
      <protection locked="0"/>
    </xf>
    <xf numFmtId="166" fontId="4" fillId="4" borderId="2" xfId="2" applyNumberFormat="1" applyFont="1" applyFill="1" applyBorder="1" applyProtection="1"/>
    <xf numFmtId="3" fontId="5" fillId="0" borderId="0" xfId="0" applyNumberFormat="1" applyFont="1" applyProtection="1">
      <protection locked="0"/>
    </xf>
    <xf numFmtId="3" fontId="5" fillId="0" borderId="2" xfId="0" applyNumberFormat="1" applyFont="1" applyBorder="1" applyProtection="1"/>
    <xf numFmtId="165" fontId="5" fillId="0" borderId="2" xfId="1" applyNumberFormat="1" applyFont="1" applyBorder="1" applyProtection="1"/>
    <xf numFmtId="3" fontId="5" fillId="0" borderId="0" xfId="0" applyNumberFormat="1" applyFont="1" applyProtection="1"/>
    <xf numFmtId="3" fontId="5" fillId="0" borderId="2" xfId="0" applyNumberFormat="1" applyFont="1" applyBorder="1" applyProtection="1">
      <protection locked="0"/>
    </xf>
    <xf numFmtId="165" fontId="4" fillId="4" borderId="2" xfId="1" applyNumberFormat="1" applyFont="1" applyFill="1" applyBorder="1" applyProtection="1"/>
    <xf numFmtId="0" fontId="7" fillId="0" borderId="0" xfId="0" applyFont="1"/>
    <xf numFmtId="0" fontId="8" fillId="0" borderId="0" xfId="0" applyFont="1"/>
    <xf numFmtId="0" fontId="8" fillId="0" borderId="0" xfId="0" applyFont="1" applyProtection="1">
      <protection locked="0"/>
    </xf>
    <xf numFmtId="4" fontId="5" fillId="0" borderId="2" xfId="1" applyNumberFormat="1" applyFont="1" applyBorder="1" applyProtection="1"/>
    <xf numFmtId="4" fontId="4" fillId="4" borderId="2" xfId="0" applyNumberFormat="1" applyFont="1" applyFill="1" applyBorder="1" applyProtection="1">
      <protection locked="0"/>
    </xf>
    <xf numFmtId="4" fontId="5" fillId="0" borderId="2" xfId="1" applyNumberFormat="1" applyFont="1" applyBorder="1" applyAlignment="1" applyProtection="1">
      <alignment wrapText="1"/>
    </xf>
    <xf numFmtId="4" fontId="4" fillId="4" borderId="2" xfId="0" applyNumberFormat="1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4"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F10" sqref="F10"/>
    </sheetView>
  </sheetViews>
  <sheetFormatPr defaultColWidth="8.85546875" defaultRowHeight="15.75" x14ac:dyDescent="0.25"/>
  <cols>
    <col min="1" max="1" width="31" style="15" customWidth="1"/>
    <col min="2" max="2" width="20" style="15" customWidth="1"/>
    <col min="3" max="6" width="16.7109375" style="15" customWidth="1"/>
    <col min="7" max="7" width="15.5703125" style="15" customWidth="1"/>
    <col min="8" max="8" width="16.5703125" style="15" customWidth="1"/>
    <col min="9" max="9" width="15.140625" style="15" customWidth="1"/>
    <col min="10" max="16384" width="8.85546875" style="15"/>
  </cols>
  <sheetData>
    <row r="1" spans="1:9" s="1" customFormat="1" ht="1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s="1" customFormat="1" ht="15" x14ac:dyDescent="0.2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s="1" customFormat="1" x14ac:dyDescent="0.25">
      <c r="A3" s="27" t="s">
        <v>20</v>
      </c>
      <c r="B3" s="28"/>
      <c r="C3" s="28"/>
      <c r="D3" s="28"/>
      <c r="E3" s="28"/>
      <c r="F3" s="28"/>
      <c r="G3" s="28"/>
      <c r="H3" s="28"/>
      <c r="I3" s="28"/>
    </row>
    <row r="4" spans="1:9" s="1" customFormat="1" ht="15" x14ac:dyDescent="0.2">
      <c r="A4" s="2"/>
      <c r="B4" s="2"/>
      <c r="C4" s="2"/>
      <c r="D4" s="2"/>
      <c r="E4" s="2"/>
      <c r="F4" s="2"/>
      <c r="G4" s="2"/>
      <c r="H4" s="2"/>
      <c r="I4" s="3" t="s">
        <v>19</v>
      </c>
    </row>
    <row r="5" spans="1:9" s="1" customFormat="1" ht="30.4" customHeight="1" x14ac:dyDescent="0.2">
      <c r="A5" s="22" t="s">
        <v>1</v>
      </c>
      <c r="B5" s="21" t="s">
        <v>2</v>
      </c>
      <c r="C5" s="21"/>
      <c r="D5" s="21"/>
      <c r="E5" s="21" t="s">
        <v>3</v>
      </c>
      <c r="F5" s="21"/>
      <c r="G5" s="21"/>
      <c r="H5" s="21" t="s">
        <v>4</v>
      </c>
      <c r="I5" s="21"/>
    </row>
    <row r="6" spans="1:9" s="1" customFormat="1" ht="23.25" customHeight="1" x14ac:dyDescent="0.2">
      <c r="A6" s="23"/>
      <c r="B6" s="25" t="s">
        <v>5</v>
      </c>
      <c r="C6" s="25" t="s">
        <v>6</v>
      </c>
      <c r="D6" s="25" t="s">
        <v>7</v>
      </c>
      <c r="E6" s="25" t="s">
        <v>5</v>
      </c>
      <c r="F6" s="25" t="s">
        <v>6</v>
      </c>
      <c r="G6" s="25" t="s">
        <v>7</v>
      </c>
      <c r="H6" s="25" t="s">
        <v>5</v>
      </c>
      <c r="I6" s="25" t="s">
        <v>6</v>
      </c>
    </row>
    <row r="7" spans="1:9" s="1" customFormat="1" ht="23.25" customHeight="1" x14ac:dyDescent="0.2">
      <c r="A7" s="24"/>
      <c r="B7" s="26"/>
      <c r="C7" s="26"/>
      <c r="D7" s="26"/>
      <c r="E7" s="26"/>
      <c r="F7" s="26"/>
      <c r="G7" s="26"/>
      <c r="H7" s="26"/>
      <c r="I7" s="26"/>
    </row>
    <row r="8" spans="1:9" s="10" customFormat="1" ht="15" x14ac:dyDescent="0.2">
      <c r="A8" s="8" t="s">
        <v>9</v>
      </c>
      <c r="B8" s="16">
        <v>708596.99300000002</v>
      </c>
      <c r="C8" s="16">
        <v>146817.09</v>
      </c>
      <c r="D8" s="4">
        <f>(C8/B8)</f>
        <v>0.2071940629869424</v>
      </c>
      <c r="E8" s="18">
        <v>793805.38</v>
      </c>
      <c r="F8" s="18">
        <v>144925.66</v>
      </c>
      <c r="G8" s="4">
        <f>F8/E8</f>
        <v>0.18257077068437103</v>
      </c>
      <c r="H8" s="9">
        <f>B8-E8</f>
        <v>-85208.386999999988</v>
      </c>
      <c r="I8" s="9">
        <f>C8-F8</f>
        <v>1891.429999999993</v>
      </c>
    </row>
    <row r="9" spans="1:9" s="10" customFormat="1" ht="15" x14ac:dyDescent="0.2">
      <c r="A9" s="8" t="s">
        <v>10</v>
      </c>
      <c r="B9" s="16">
        <v>126560.632</v>
      </c>
      <c r="C9" s="16">
        <v>13615.2</v>
      </c>
      <c r="D9" s="4">
        <f>(C9/B9)</f>
        <v>0.10757847669407973</v>
      </c>
      <c r="E9" s="18">
        <v>128539.02</v>
      </c>
      <c r="F9" s="18">
        <v>10824.6</v>
      </c>
      <c r="G9" s="4">
        <f t="shared" ref="G9:G18" si="0">F9/E9</f>
        <v>8.4212560512753248E-2</v>
      </c>
      <c r="H9" s="9">
        <f t="shared" ref="H9:I18" si="1">B9-E9</f>
        <v>-1978.3880000000063</v>
      </c>
      <c r="I9" s="9">
        <f t="shared" si="1"/>
        <v>2790.6000000000004</v>
      </c>
    </row>
    <row r="10" spans="1:9" s="10" customFormat="1" ht="15" x14ac:dyDescent="0.2">
      <c r="A10" s="8" t="s">
        <v>11</v>
      </c>
      <c r="B10" s="16">
        <v>21072.400000000001</v>
      </c>
      <c r="C10" s="16">
        <v>4361.38</v>
      </c>
      <c r="D10" s="4">
        <f t="shared" ref="D10:D18" si="2">(C10/B10)</f>
        <v>0.206971204039407</v>
      </c>
      <c r="E10" s="18">
        <v>25665.7</v>
      </c>
      <c r="F10" s="18">
        <v>3780.51</v>
      </c>
      <c r="G10" s="4">
        <f t="shared" si="0"/>
        <v>0.14729814499507124</v>
      </c>
      <c r="H10" s="9">
        <f t="shared" si="1"/>
        <v>-4593.2999999999993</v>
      </c>
      <c r="I10" s="9">
        <f t="shared" si="1"/>
        <v>580.86999999999989</v>
      </c>
    </row>
    <row r="11" spans="1:9" s="10" customFormat="1" ht="15" x14ac:dyDescent="0.2">
      <c r="A11" s="8" t="s">
        <v>12</v>
      </c>
      <c r="B11" s="16">
        <v>7950.07</v>
      </c>
      <c r="C11" s="16">
        <v>1618.95</v>
      </c>
      <c r="D11" s="4">
        <f t="shared" si="2"/>
        <v>0.20363971637985578</v>
      </c>
      <c r="E11" s="18">
        <v>7955.39</v>
      </c>
      <c r="F11" s="18">
        <v>1707.61</v>
      </c>
      <c r="G11" s="4">
        <f t="shared" si="0"/>
        <v>0.21464818192445623</v>
      </c>
      <c r="H11" s="9">
        <f t="shared" si="1"/>
        <v>-5.3200000000006185</v>
      </c>
      <c r="I11" s="9">
        <f t="shared" si="1"/>
        <v>-88.659999999999854</v>
      </c>
    </row>
    <row r="12" spans="1:9" s="7" customFormat="1" ht="15" x14ac:dyDescent="0.2">
      <c r="A12" s="11" t="s">
        <v>13</v>
      </c>
      <c r="B12" s="16">
        <v>3932.739</v>
      </c>
      <c r="C12" s="16">
        <v>871.74</v>
      </c>
      <c r="D12" s="4">
        <f t="shared" si="2"/>
        <v>0.22166230710962512</v>
      </c>
      <c r="E12" s="18">
        <v>3949.47</v>
      </c>
      <c r="F12" s="18">
        <v>898.47400000000005</v>
      </c>
      <c r="G12" s="4">
        <f t="shared" si="0"/>
        <v>0.22749229643471153</v>
      </c>
      <c r="H12" s="9">
        <f t="shared" si="1"/>
        <v>-16.730999999999767</v>
      </c>
      <c r="I12" s="9">
        <f t="shared" si="1"/>
        <v>-26.734000000000037</v>
      </c>
    </row>
    <row r="13" spans="1:9" s="10" customFormat="1" ht="15" x14ac:dyDescent="0.2">
      <c r="A13" s="8" t="s">
        <v>14</v>
      </c>
      <c r="B13" s="16">
        <v>3326.42</v>
      </c>
      <c r="C13" s="16">
        <v>615.49</v>
      </c>
      <c r="D13" s="4">
        <f t="shared" si="2"/>
        <v>0.18503075378334666</v>
      </c>
      <c r="E13" s="18">
        <v>3332.43</v>
      </c>
      <c r="F13" s="18">
        <v>678</v>
      </c>
      <c r="G13" s="4">
        <f t="shared" si="0"/>
        <v>0.20345513634194867</v>
      </c>
      <c r="H13" s="9">
        <f t="shared" si="1"/>
        <v>-6.0099999999997635</v>
      </c>
      <c r="I13" s="9">
        <f t="shared" si="1"/>
        <v>-62.509999999999991</v>
      </c>
    </row>
    <row r="14" spans="1:9" s="7" customFormat="1" ht="15" x14ac:dyDescent="0.2">
      <c r="A14" s="11" t="s">
        <v>15</v>
      </c>
      <c r="B14" s="16">
        <v>3581</v>
      </c>
      <c r="C14" s="16">
        <v>459.76</v>
      </c>
      <c r="D14" s="4">
        <f t="shared" si="2"/>
        <v>0.12838871823512985</v>
      </c>
      <c r="E14" s="18">
        <v>3673.8</v>
      </c>
      <c r="F14" s="18">
        <v>556.53</v>
      </c>
      <c r="G14" s="4">
        <f t="shared" si="0"/>
        <v>0.15148619957537154</v>
      </c>
      <c r="H14" s="9">
        <f t="shared" si="1"/>
        <v>-92.800000000000182</v>
      </c>
      <c r="I14" s="9">
        <f t="shared" si="1"/>
        <v>-96.769999999999982</v>
      </c>
    </row>
    <row r="15" spans="1:9" s="7" customFormat="1" ht="15" x14ac:dyDescent="0.2">
      <c r="A15" s="11" t="s">
        <v>16</v>
      </c>
      <c r="B15" s="16">
        <v>2793.5329999999999</v>
      </c>
      <c r="C15" s="16">
        <v>594.78</v>
      </c>
      <c r="D15" s="4">
        <f t="shared" si="2"/>
        <v>0.21291318198138343</v>
      </c>
      <c r="E15" s="18">
        <v>3794.74</v>
      </c>
      <c r="F15" s="18">
        <v>544.58000000000004</v>
      </c>
      <c r="G15" s="4">
        <f t="shared" si="0"/>
        <v>0.14350917322398901</v>
      </c>
      <c r="H15" s="9">
        <f t="shared" si="1"/>
        <v>-1001.2069999999999</v>
      </c>
      <c r="I15" s="9">
        <f t="shared" si="1"/>
        <v>50.199999999999932</v>
      </c>
    </row>
    <row r="16" spans="1:9" s="7" customFormat="1" ht="15" x14ac:dyDescent="0.2">
      <c r="A16" s="11" t="s">
        <v>17</v>
      </c>
      <c r="B16" s="16">
        <v>6536.9390000000003</v>
      </c>
      <c r="C16" s="16">
        <v>1691.84</v>
      </c>
      <c r="D16" s="4">
        <f t="shared" si="2"/>
        <v>0.25881226671994334</v>
      </c>
      <c r="E16" s="18">
        <v>6636.79</v>
      </c>
      <c r="F16" s="18">
        <v>1365.48</v>
      </c>
      <c r="G16" s="4">
        <f t="shared" si="0"/>
        <v>0.20574404192388188</v>
      </c>
      <c r="H16" s="9">
        <f t="shared" si="1"/>
        <v>-99.850999999999658</v>
      </c>
      <c r="I16" s="9">
        <f t="shared" si="1"/>
        <v>326.3599999999999</v>
      </c>
    </row>
    <row r="17" spans="1:9" s="7" customFormat="1" ht="15" x14ac:dyDescent="0.2">
      <c r="A17" s="11" t="s">
        <v>18</v>
      </c>
      <c r="B17" s="16">
        <v>3808.11</v>
      </c>
      <c r="C17" s="16">
        <v>788.72</v>
      </c>
      <c r="D17" s="4">
        <f t="shared" si="2"/>
        <v>0.20711586587572312</v>
      </c>
      <c r="E17" s="18">
        <v>3829.17</v>
      </c>
      <c r="F17" s="18">
        <v>752.88</v>
      </c>
      <c r="G17" s="4">
        <f t="shared" si="0"/>
        <v>0.19661702144328927</v>
      </c>
      <c r="H17" s="9">
        <f t="shared" si="1"/>
        <v>-21.059999999999945</v>
      </c>
      <c r="I17" s="9">
        <f t="shared" si="1"/>
        <v>35.840000000000032</v>
      </c>
    </row>
    <row r="18" spans="1:9" s="7" customFormat="1" ht="15" x14ac:dyDescent="0.2">
      <c r="A18" s="5" t="s">
        <v>8</v>
      </c>
      <c r="B18" s="17">
        <f>SUM(B8:B17)</f>
        <v>888158.83600000001</v>
      </c>
      <c r="C18" s="17">
        <f>SUM(C8:C17)</f>
        <v>171434.95</v>
      </c>
      <c r="D18" s="6">
        <f t="shared" si="2"/>
        <v>0.19302285025062793</v>
      </c>
      <c r="E18" s="19">
        <f t="shared" ref="E18:F18" si="3">SUM(E8:E17)</f>
        <v>981181.89000000013</v>
      </c>
      <c r="F18" s="19">
        <f t="shared" si="3"/>
        <v>166034.32399999999</v>
      </c>
      <c r="G18" s="6">
        <f t="shared" si="0"/>
        <v>0.16921870011277926</v>
      </c>
      <c r="H18" s="12">
        <f t="shared" si="1"/>
        <v>-93023.05400000012</v>
      </c>
      <c r="I18" s="12">
        <f t="shared" si="1"/>
        <v>5400.6260000000184</v>
      </c>
    </row>
    <row r="19" spans="1:9" x14ac:dyDescent="0.25">
      <c r="A19" s="13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4"/>
      <c r="B20" s="14"/>
      <c r="C20" s="14"/>
      <c r="D20" s="14"/>
    </row>
    <row r="21" spans="1:9" x14ac:dyDescent="0.25">
      <c r="A21" s="14"/>
      <c r="B21" s="14"/>
      <c r="C21" s="14"/>
      <c r="D21" s="14"/>
    </row>
    <row r="23" spans="1:9" x14ac:dyDescent="0.25">
      <c r="A23" s="1"/>
      <c r="B23" s="1"/>
      <c r="C23" s="1"/>
    </row>
  </sheetData>
  <mergeCells count="15">
    <mergeCell ref="A1:I1"/>
    <mergeCell ref="A2:I2"/>
    <mergeCell ref="B5:D5"/>
    <mergeCell ref="E5:G5"/>
    <mergeCell ref="H5:I5"/>
    <mergeCell ref="A5:A7"/>
    <mergeCell ref="B6:B7"/>
    <mergeCell ref="C6:C7"/>
    <mergeCell ref="D6:D7"/>
    <mergeCell ref="E6:E7"/>
    <mergeCell ref="F6:F7"/>
    <mergeCell ref="G6:G7"/>
    <mergeCell ref="H6:H7"/>
    <mergeCell ref="I6:I7"/>
    <mergeCell ref="A3:I3"/>
  </mergeCells>
  <conditionalFormatting sqref="D8:D19">
    <cfRule type="cellIs" dxfId="0" priority="1" operator="lessThan">
      <formula>0</formula>
    </cfRule>
  </conditionalFormatting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Ковригина</cp:lastModifiedBy>
  <cp:lastPrinted>2019-06-24T11:54:20Z</cp:lastPrinted>
  <dcterms:created xsi:type="dcterms:W3CDTF">2016-02-18T14:11:37Z</dcterms:created>
  <dcterms:modified xsi:type="dcterms:W3CDTF">2020-04-16T07:21:40Z</dcterms:modified>
</cp:coreProperties>
</file>