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15" windowWidth="27495" windowHeight="10425"/>
  </bookViews>
  <sheets>
    <sheet name="Расходы" sheetId="3" r:id="rId1"/>
  </sheets>
  <definedNames>
    <definedName name="_xlnm.Print_Titles" localSheetId="0">Расходы!$1:$6</definedName>
  </definedNames>
  <calcPr calcId="145621"/>
</workbook>
</file>

<file path=xl/calcChain.xml><?xml version="1.0" encoding="utf-8"?>
<calcChain xmlns="http://schemas.openxmlformats.org/spreadsheetml/2006/main">
  <c r="AD46" i="3" l="1"/>
  <c r="AC46" i="3"/>
  <c r="AB46" i="3"/>
  <c r="AA46" i="3"/>
  <c r="Z46" i="3"/>
  <c r="Y37" i="3"/>
  <c r="Y40" i="3"/>
  <c r="Y46" i="3"/>
  <c r="X46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6" i="3"/>
  <c r="AD9" i="3" l="1"/>
  <c r="AD11" i="3"/>
  <c r="AD13" i="3"/>
  <c r="AD16" i="3"/>
  <c r="AD18" i="3"/>
  <c r="AD22" i="3"/>
  <c r="AD24" i="3"/>
  <c r="AD25" i="3"/>
  <c r="AD26" i="3"/>
  <c r="AD27" i="3"/>
  <c r="AD36" i="3"/>
  <c r="AC11" i="3"/>
  <c r="AC13" i="3"/>
  <c r="AC16" i="3"/>
  <c r="AC18" i="3"/>
  <c r="AC21" i="3"/>
  <c r="AC22" i="3"/>
  <c r="AC23" i="3"/>
  <c r="AC24" i="3"/>
  <c r="AC25" i="3"/>
  <c r="AC26" i="3"/>
  <c r="AC27" i="3"/>
  <c r="AC36" i="3"/>
  <c r="AC37" i="3"/>
  <c r="AC40" i="3"/>
  <c r="AB10" i="3"/>
  <c r="AB11" i="3"/>
  <c r="AB13" i="3"/>
  <c r="AB16" i="3"/>
  <c r="AB17" i="3"/>
  <c r="AB19" i="3"/>
  <c r="AB22" i="3"/>
  <c r="AB23" i="3"/>
  <c r="AB24" i="3"/>
  <c r="AB25" i="3"/>
  <c r="AB26" i="3"/>
  <c r="AB27" i="3"/>
  <c r="AB29" i="3"/>
  <c r="AB30" i="3"/>
  <c r="AB31" i="3"/>
  <c r="AB32" i="3"/>
  <c r="AB33" i="3"/>
  <c r="AB34" i="3"/>
  <c r="AB35" i="3"/>
  <c r="AB36" i="3"/>
  <c r="AB37" i="3"/>
  <c r="AB38" i="3"/>
  <c r="AB39" i="3"/>
  <c r="AB41" i="3"/>
  <c r="AB42" i="3"/>
  <c r="AB43" i="3"/>
  <c r="AB44" i="3"/>
  <c r="AA9" i="3"/>
  <c r="AA10" i="3"/>
  <c r="AA11" i="3"/>
  <c r="AA13" i="3"/>
  <c r="AA14" i="3"/>
  <c r="AA16" i="3"/>
  <c r="AA17" i="3"/>
  <c r="AA18" i="3"/>
  <c r="AA19" i="3"/>
  <c r="AA21" i="3"/>
  <c r="AA22" i="3"/>
  <c r="AA23" i="3"/>
  <c r="AA24" i="3"/>
  <c r="AA25" i="3"/>
  <c r="AA26" i="3"/>
  <c r="AA27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Z9" i="3"/>
  <c r="Z11" i="3"/>
  <c r="Z13" i="3"/>
  <c r="Z15" i="3"/>
  <c r="Z16" i="3"/>
  <c r="Z18" i="3"/>
  <c r="Z19" i="3"/>
  <c r="Z22" i="3"/>
  <c r="Z25" i="3"/>
  <c r="Z26" i="3"/>
  <c r="Z27" i="3"/>
  <c r="Z28" i="3"/>
  <c r="Z36" i="3"/>
  <c r="Y11" i="3"/>
  <c r="Y13" i="3"/>
  <c r="Y15" i="3"/>
  <c r="Y16" i="3"/>
  <c r="Y18" i="3"/>
  <c r="Y19" i="3"/>
  <c r="Y21" i="3"/>
  <c r="Y22" i="3"/>
  <c r="Y23" i="3"/>
  <c r="Y24" i="3"/>
  <c r="Y25" i="3"/>
  <c r="Y26" i="3"/>
  <c r="Y27" i="3"/>
  <c r="Y28" i="3"/>
  <c r="Y36" i="3"/>
  <c r="X9" i="3"/>
  <c r="X10" i="3"/>
  <c r="X11" i="3"/>
  <c r="X12" i="3"/>
  <c r="X13" i="3"/>
  <c r="X14" i="3"/>
  <c r="X15" i="3"/>
  <c r="X16" i="3"/>
  <c r="X17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1" i="3"/>
  <c r="X42" i="3"/>
  <c r="X43" i="3"/>
  <c r="N9" i="3" l="1"/>
  <c r="N11" i="3"/>
  <c r="N13" i="3"/>
  <c r="N14" i="3"/>
  <c r="N15" i="3"/>
  <c r="N16" i="3"/>
  <c r="N18" i="3"/>
  <c r="N22" i="3"/>
  <c r="N24" i="3"/>
  <c r="N25" i="3"/>
  <c r="N26" i="3"/>
  <c r="N27" i="3"/>
  <c r="N36" i="3"/>
  <c r="M11" i="3"/>
  <c r="M13" i="3"/>
  <c r="M15" i="3"/>
  <c r="M16" i="3"/>
  <c r="M18" i="3"/>
  <c r="M21" i="3"/>
  <c r="M22" i="3"/>
  <c r="M23" i="3"/>
  <c r="M24" i="3"/>
  <c r="M25" i="3"/>
  <c r="M26" i="3"/>
  <c r="M27" i="3"/>
  <c r="M36" i="3"/>
  <c r="M37" i="3"/>
  <c r="M40" i="3"/>
  <c r="L10" i="3"/>
  <c r="L11" i="3"/>
  <c r="L13" i="3"/>
  <c r="L15" i="3"/>
  <c r="L16" i="3"/>
  <c r="L17" i="3"/>
  <c r="L19" i="3"/>
  <c r="L22" i="3"/>
  <c r="L23" i="3"/>
  <c r="L24" i="3"/>
  <c r="L25" i="3"/>
  <c r="L26" i="3"/>
  <c r="L27" i="3"/>
  <c r="L29" i="3"/>
  <c r="L30" i="3"/>
  <c r="L31" i="3"/>
  <c r="L32" i="3"/>
  <c r="L33" i="3"/>
  <c r="L34" i="3"/>
  <c r="L35" i="3"/>
  <c r="L36" i="3"/>
  <c r="L37" i="3"/>
  <c r="L38" i="3"/>
  <c r="L39" i="3"/>
  <c r="L41" i="3"/>
  <c r="L42" i="3"/>
  <c r="L43" i="3"/>
  <c r="L44" i="3"/>
  <c r="K9" i="3"/>
  <c r="K10" i="3"/>
  <c r="K11" i="3"/>
  <c r="K13" i="3"/>
  <c r="K14" i="3"/>
  <c r="K15" i="3"/>
  <c r="K16" i="3"/>
  <c r="K17" i="3"/>
  <c r="K18" i="3"/>
  <c r="K19" i="3"/>
  <c r="K21" i="3"/>
  <c r="K22" i="3"/>
  <c r="K23" i="3"/>
  <c r="K24" i="3"/>
  <c r="K25" i="3"/>
  <c r="K26" i="3"/>
  <c r="K27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N46" i="3" l="1"/>
  <c r="M46" i="3"/>
  <c r="K46" i="3"/>
  <c r="L46" i="3"/>
  <c r="X44" i="3" l="1"/>
  <c r="Z7" i="3"/>
  <c r="Y7" i="3"/>
  <c r="X7" i="3"/>
  <c r="W7" i="3"/>
  <c r="AD7" i="3" l="1"/>
  <c r="AC7" i="3"/>
  <c r="AB7" i="3"/>
  <c r="AA7" i="3"/>
  <c r="N7" i="3" l="1"/>
  <c r="M7" i="3"/>
  <c r="L7" i="3"/>
  <c r="K7" i="3" l="1"/>
</calcChain>
</file>

<file path=xl/sharedStrings.xml><?xml version="1.0" encoding="utf-8"?>
<sst xmlns="http://schemas.openxmlformats.org/spreadsheetml/2006/main" count="145" uniqueCount="120">
  <si>
    <t>Наименование 
показателя</t>
  </si>
  <si>
    <t>консолидиро- ванный бюджет субъекта Российской Федерации и территориаль- ного государ- ственного внебюджетного фонда</t>
  </si>
  <si>
    <t>бюджеты муници- пальных районов</t>
  </si>
  <si>
    <t>бюджеты городских поселений</t>
  </si>
  <si>
    <t>бюджеты сельских поселений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</si>
  <si>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</si>
  <si>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</si>
  <si>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</si>
  <si>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</si>
  <si>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</si>
  <si>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</si>
  <si>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</si>
  <si>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</si>
  <si>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</si>
  <si>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</si>
  <si>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</si>
  <si>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</si>
  <si>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</si>
  <si>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</si>
  <si>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</si>
  <si>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</si>
  <si>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</si>
  <si>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</si>
  <si>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</si>
  <si>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</si>
  <si>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</si>
  <si>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</si>
  <si>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</si>
  <si>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</si>
  <si>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</si>
  <si>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</si>
  <si>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</si>
  <si>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</si>
  <si>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</si>
  <si>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х</t>
  </si>
  <si>
    <t xml:space="preserve">в том числе: </t>
  </si>
  <si>
    <t>Код расхода по бюджетной классификации</t>
  </si>
  <si>
    <t>Расходы бюджета - ИТОГО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</si>
  <si>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</si>
  <si>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</si>
  <si>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</si>
  <si>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</si>
  <si>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</si>
  <si>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</si>
  <si>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</si>
  <si>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</si>
  <si>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 Обеспечение проведения выборов и референдумов</t>
  </si>
  <si>
    <t xml:space="preserve"> 000 0107 0000000000 000</t>
  </si>
  <si>
    <t xml:space="preserve">  Резервные фонды</t>
  </si>
  <si>
    <t xml:space="preserve"> 000 0111 0000000000 000</t>
  </si>
  <si>
    <t xml:space="preserve">  Другие общегосударственные вопросы</t>
  </si>
  <si>
    <t xml:space="preserve"> 000 0113 0000000000 000</t>
  </si>
  <si>
    <t xml:space="preserve">  Мобилизационная и вневойсковая подготовка</t>
  </si>
  <si>
    <t xml:space="preserve"> 000 0203 0000000000 000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</si>
  <si>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</si>
  <si>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</si>
  <si>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 Общеэкономические вопросы</t>
  </si>
  <si>
    <t xml:space="preserve"> 000 0401 0000000000 000</t>
  </si>
  <si>
    <t xml:space="preserve">  Лесное хозяйство</t>
  </si>
  <si>
    <t xml:space="preserve"> 000 0407 0000000000 000</t>
  </si>
  <si>
    <t xml:space="preserve">  Транспорт</t>
  </si>
  <si>
    <t xml:space="preserve"> 000 0408 0000000000 000</t>
  </si>
  <si>
    <t xml:space="preserve">  Дорожное хозяйство (дорожные фонды)</t>
  </si>
  <si>
    <t xml:space="preserve"> 000 0409 0000000000 000</t>
  </si>
  <si>
    <t xml:space="preserve">  Другие вопросы в области национальной экономики</t>
  </si>
  <si>
    <t xml:space="preserve"> 000 0412 0000000000 000</t>
  </si>
  <si>
    <t xml:space="preserve">  Жилищное хозяйство</t>
  </si>
  <si>
    <t xml:space="preserve"> 000 0501 0000000000 000</t>
  </si>
  <si>
    <t xml:space="preserve">  Коммунальное хозяйство</t>
  </si>
  <si>
    <t xml:space="preserve"> 000 0502 0000000000 000</t>
  </si>
  <si>
    <t xml:space="preserve">  Благоустройство</t>
  </si>
  <si>
    <t xml:space="preserve"> 000 0503 0000000000 000</t>
  </si>
  <si>
    <t xml:space="preserve">  Дошкольное образование</t>
  </si>
  <si>
    <t xml:space="preserve"> 000 0701 0000000000 000</t>
  </si>
  <si>
    <t xml:space="preserve">  Общее образование</t>
  </si>
  <si>
    <t xml:space="preserve"> 000 0702 0000000000 000</t>
  </si>
  <si>
    <t xml:space="preserve">  Дополнительное образование детей</t>
  </si>
  <si>
    <t xml:space="preserve"> 000 0703 0000000000 000</t>
  </si>
  <si>
    <t xml:space="preserve">  Молодежная политика</t>
  </si>
  <si>
    <t xml:space="preserve"> 000 0707 0000000000 000</t>
  </si>
  <si>
    <t xml:space="preserve">  Другие вопросы в области образования</t>
  </si>
  <si>
    <t xml:space="preserve"> 000 0709 0000000000 000</t>
  </si>
  <si>
    <t xml:space="preserve">  Культура</t>
  </si>
  <si>
    <t xml:space="preserve"> 000 0801 0000000000 000</t>
  </si>
  <si>
    <t xml:space="preserve">  Другие вопросы в области культуры, кинематографии</t>
  </si>
  <si>
    <t xml:space="preserve"> 000 0804 0000000000 000</t>
  </si>
  <si>
    <t xml:space="preserve">  Пенсионное обеспечение</t>
  </si>
  <si>
    <t xml:space="preserve"> 000 1001 0000000000 000</t>
  </si>
  <si>
    <t xml:space="preserve">  Социальное обеспечение населения</t>
  </si>
  <si>
    <t xml:space="preserve"> 000 1003 0000000000 000</t>
  </si>
  <si>
    <t xml:space="preserve">  Охрана семьи и детства</t>
  </si>
  <si>
    <t xml:space="preserve"> 000 1004 0000000000 000</t>
  </si>
  <si>
    <t xml:space="preserve">  Другие вопросы в области социальной политики</t>
  </si>
  <si>
    <t xml:space="preserve"> 000 1006 0000000000 000</t>
  </si>
  <si>
    <t xml:space="preserve">  Физическая культура</t>
  </si>
  <si>
    <t xml:space="preserve"> 000 1101 0000000000 000</t>
  </si>
  <si>
    <t xml:space="preserve">  Массовый спорт</t>
  </si>
  <si>
    <t xml:space="preserve"> 000 1102 0000000000 000</t>
  </si>
  <si>
    <t xml:space="preserve">  Спорт высших достижений</t>
  </si>
  <si>
    <t xml:space="preserve"> 000 1103 0000000000 000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</si>
  <si>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</si>
  <si>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</si>
  <si>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 Иные дотации</t>
  </si>
  <si>
    <t xml:space="preserve"> 000 1402 0000000000 000</t>
  </si>
  <si>
    <t>Результат исполнения бюджета (дефицит / профицит)</t>
  </si>
  <si>
    <t xml:space="preserve">  Сельское хозяйство и рыболовство</t>
  </si>
  <si>
    <t xml:space="preserve"> 000 0405 0000000000 000</t>
  </si>
  <si>
    <t>30</t>
  </si>
  <si>
    <t xml:space="preserve"> 000 0105 0000000000 000</t>
  </si>
  <si>
    <t>Судебная система</t>
  </si>
  <si>
    <t>Утвержденные бюджетные назначения за 2019 год</t>
  </si>
  <si>
    <t>Утвержденные бюджетные назначения за 2018 год</t>
  </si>
  <si>
    <t>Исполнено за 4 квартал 2019 года</t>
  </si>
  <si>
    <t xml:space="preserve">% исполнения за 4 квартал 2019 года к утвержденным суммам </t>
  </si>
  <si>
    <t>Исполнено за 4 квартал 2018 года</t>
  </si>
  <si>
    <t xml:space="preserve">% исполнения за 4 квартал 2018 года к утвержденным суммам </t>
  </si>
  <si>
    <t>Сведения о исполнении бюджета МР "Княжпогостский" по расходам в разрезе разделов и подразделов классификации расходов в сравнении с запланированными значениями за 4 квартал 2019 года и с соответствующим предшествующим периодом</t>
  </si>
  <si>
    <t xml:space="preserve"> 000 0602 0000000000 000</t>
  </si>
  <si>
    <t>Сбор, удаление отходов и очистка сточных вод</t>
  </si>
  <si>
    <t xml:space="preserve">% исполнения за 4 квартал 2018 года к 4 квартал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</si>
</sst>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3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8"/>
      <color rgb="FFFF0000"/>
      <name val="Arial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5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2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2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1" fillId="0" borderId="13">
      <alignment horizontal="center" vertical="center" textRotation="90"/>
    </xf>
    <xf numFmtId="0" fontId="11" fillId="0" borderId="2">
      <alignment horizontal="center" vertical="center" textRotation="90"/>
    </xf>
    <xf numFmtId="0" fontId="11" fillId="0" borderId="40">
      <alignment horizontal="center" vertical="center" textRotation="90"/>
    </xf>
    <xf numFmtId="49" fontId="12" fillId="0" borderId="41">
      <alignment horizontal="left" vertical="center" wrapText="1"/>
    </xf>
    <xf numFmtId="0" fontId="1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3" fillId="0" borderId="2">
      <alignment wrapText="1"/>
    </xf>
    <xf numFmtId="0" fontId="13" fillId="0" borderId="16">
      <alignment wrapText="1"/>
    </xf>
    <xf numFmtId="0" fontId="13" fillId="0" borderId="13">
      <alignment wrapText="1"/>
    </xf>
    <xf numFmtId="0" fontId="7" fillId="0" borderId="13"/>
    <xf numFmtId="0" fontId="15" fillId="0" borderId="0"/>
    <xf numFmtId="0" fontId="15" fillId="0" borderId="0"/>
    <xf numFmtId="0" fontId="15" fillId="0" borderId="0"/>
    <xf numFmtId="0" fontId="5" fillId="0" borderId="1"/>
    <xf numFmtId="0" fontId="5" fillId="0" borderId="1"/>
    <xf numFmtId="0" fontId="14" fillId="3" borderId="1"/>
    <xf numFmtId="0" fontId="14" fillId="0" borderId="1"/>
  </cellStyleXfs>
  <cellXfs count="76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7" fillId="0" borderId="1" xfId="19" applyNumberFormat="1" applyProtection="1"/>
    <xf numFmtId="49" fontId="7" fillId="0" borderId="16" xfId="36" applyProtection="1">
      <alignment horizontal="center" vertical="center" wrapText="1"/>
    </xf>
    <xf numFmtId="0" fontId="7" fillId="2" borderId="1" xfId="56" applyNumberFormat="1" applyProtection="1"/>
    <xf numFmtId="0" fontId="7" fillId="0" borderId="1" xfId="57" applyNumberFormat="1" applyProtection="1">
      <alignment horizontal="left" wrapText="1"/>
    </xf>
    <xf numFmtId="49" fontId="7" fillId="0" borderId="1" xfId="59" applyProtection="1">
      <alignment horizontal="center"/>
    </xf>
    <xf numFmtId="0" fontId="7" fillId="0" borderId="2" xfId="60" applyNumberFormat="1" applyProtection="1">
      <alignment horizontal="left"/>
    </xf>
    <xf numFmtId="49" fontId="7" fillId="0" borderId="2" xfId="61" applyProtection="1"/>
    <xf numFmtId="0" fontId="7" fillId="0" borderId="2" xfId="62" applyNumberFormat="1" applyProtection="1"/>
    <xf numFmtId="0" fontId="4" fillId="0" borderId="2" xfId="63" applyNumberFormat="1" applyProtection="1"/>
    <xf numFmtId="0" fontId="4" fillId="0" borderId="15" xfId="83" applyNumberFormat="1" applyProtection="1"/>
    <xf numFmtId="0" fontId="17" fillId="0" borderId="1" xfId="5" applyNumberFormat="1" applyFont="1" applyProtection="1"/>
    <xf numFmtId="0" fontId="18" fillId="0" borderId="0" xfId="0" applyFont="1" applyProtection="1">
      <protection locked="0"/>
    </xf>
    <xf numFmtId="49" fontId="7" fillId="4" borderId="16" xfId="36" applyFill="1" applyProtection="1">
      <alignment horizontal="center" vertical="center" wrapText="1"/>
    </xf>
    <xf numFmtId="49" fontId="7" fillId="4" borderId="4" xfId="37" applyFill="1" applyProtection="1">
      <alignment horizontal="center" vertical="center" wrapText="1"/>
    </xf>
    <xf numFmtId="4" fontId="7" fillId="4" borderId="30" xfId="66" applyFill="1" applyProtection="1">
      <alignment horizontal="right"/>
    </xf>
    <xf numFmtId="4" fontId="7" fillId="5" borderId="19" xfId="80" applyFill="1" applyProtection="1">
      <alignment horizontal="right"/>
    </xf>
    <xf numFmtId="49" fontId="7" fillId="6" borderId="16" xfId="36" applyFill="1" applyProtection="1">
      <alignment horizontal="center" vertical="center" wrapText="1"/>
    </xf>
    <xf numFmtId="49" fontId="7" fillId="6" borderId="4" xfId="37" applyFill="1" applyProtection="1">
      <alignment horizontal="center" vertical="center" wrapText="1"/>
    </xf>
    <xf numFmtId="4" fontId="7" fillId="6" borderId="30" xfId="66" applyFill="1" applyProtection="1">
      <alignment horizontal="right"/>
    </xf>
    <xf numFmtId="49" fontId="7" fillId="6" borderId="16" xfId="51" applyFill="1" applyProtection="1">
      <alignment horizontal="center"/>
    </xf>
    <xf numFmtId="0" fontId="7" fillId="6" borderId="34" xfId="76" applyNumberFormat="1" applyFill="1" applyProtection="1"/>
    <xf numFmtId="4" fontId="7" fillId="6" borderId="19" xfId="80" applyFill="1" applyProtection="1">
      <alignment horizontal="right"/>
    </xf>
    <xf numFmtId="49" fontId="7" fillId="5" borderId="16" xfId="36" applyFill="1" applyProtection="1">
      <alignment horizontal="center" vertical="center" wrapText="1"/>
    </xf>
    <xf numFmtId="49" fontId="7" fillId="5" borderId="4" xfId="37" applyFill="1" applyProtection="1">
      <alignment horizontal="center" vertical="center" wrapText="1"/>
    </xf>
    <xf numFmtId="4" fontId="7" fillId="5" borderId="30" xfId="66" applyFill="1" applyProtection="1">
      <alignment horizontal="right"/>
    </xf>
    <xf numFmtId="49" fontId="7" fillId="5" borderId="16" xfId="51" applyFill="1" applyProtection="1">
      <alignment horizontal="center"/>
    </xf>
    <xf numFmtId="0" fontId="7" fillId="5" borderId="34" xfId="76" applyNumberFormat="1" applyFill="1" applyProtection="1"/>
    <xf numFmtId="4" fontId="19" fillId="6" borderId="30" xfId="66" applyFont="1" applyFill="1" applyProtection="1">
      <alignment horizontal="right"/>
    </xf>
    <xf numFmtId="4" fontId="19" fillId="5" borderId="30" xfId="66" applyFont="1" applyFill="1" applyProtection="1">
      <alignment horizontal="right"/>
    </xf>
    <xf numFmtId="4" fontId="19" fillId="4" borderId="30" xfId="66" applyFont="1" applyFill="1" applyProtection="1">
      <alignment horizontal="right"/>
    </xf>
    <xf numFmtId="49" fontId="7" fillId="7" borderId="16" xfId="36" applyFill="1" applyProtection="1">
      <alignment horizontal="center" vertical="center" wrapText="1"/>
    </xf>
    <xf numFmtId="49" fontId="7" fillId="7" borderId="4" xfId="37" applyFill="1" applyProtection="1">
      <alignment horizontal="center" vertical="center" wrapText="1"/>
    </xf>
    <xf numFmtId="49" fontId="7" fillId="8" borderId="16" xfId="36" applyFill="1" applyProtection="1">
      <alignment horizontal="center" vertical="center" wrapText="1"/>
    </xf>
    <xf numFmtId="49" fontId="7" fillId="8" borderId="4" xfId="37" applyFill="1" applyProtection="1">
      <alignment horizontal="center" vertical="center" wrapText="1"/>
    </xf>
    <xf numFmtId="49" fontId="7" fillId="9" borderId="16" xfId="36" applyFill="1" applyProtection="1">
      <alignment horizontal="center" vertical="center" wrapText="1"/>
    </xf>
    <xf numFmtId="49" fontId="7" fillId="9" borderId="4" xfId="37" applyFill="1" applyProtection="1">
      <alignment horizontal="center" vertical="center" wrapText="1"/>
    </xf>
    <xf numFmtId="4" fontId="7" fillId="9" borderId="30" xfId="66" applyFill="1" applyProtection="1">
      <alignment horizontal="right"/>
    </xf>
    <xf numFmtId="4" fontId="0" fillId="0" borderId="0" xfId="0" applyNumberFormat="1" applyProtection="1">
      <protection locked="0"/>
    </xf>
    <xf numFmtId="0" fontId="21" fillId="0" borderId="29" xfId="64" applyNumberFormat="1" applyFont="1" applyProtection="1">
      <alignment horizontal="left" wrapText="1"/>
    </xf>
    <xf numFmtId="49" fontId="21" fillId="0" borderId="19" xfId="65" applyFont="1" applyProtection="1">
      <alignment horizontal="center" wrapText="1"/>
    </xf>
    <xf numFmtId="4" fontId="21" fillId="6" borderId="30" xfId="66" applyFont="1" applyFill="1" applyProtection="1">
      <alignment horizontal="right"/>
    </xf>
    <xf numFmtId="4" fontId="21" fillId="5" borderId="30" xfId="66" applyFont="1" applyFill="1" applyProtection="1">
      <alignment horizontal="right"/>
    </xf>
    <xf numFmtId="0" fontId="21" fillId="0" borderId="22" xfId="44" applyNumberFormat="1" applyFont="1" applyProtection="1">
      <alignment horizontal="left" wrapText="1" indent="1"/>
    </xf>
    <xf numFmtId="49" fontId="21" fillId="0" borderId="16" xfId="51" applyFont="1" applyProtection="1">
      <alignment horizontal="center"/>
    </xf>
    <xf numFmtId="49" fontId="21" fillId="6" borderId="16" xfId="51" applyFont="1" applyFill="1" applyProtection="1">
      <alignment horizontal="center"/>
    </xf>
    <xf numFmtId="49" fontId="21" fillId="5" borderId="16" xfId="51" applyFont="1" applyFill="1" applyProtection="1">
      <alignment horizontal="center"/>
    </xf>
    <xf numFmtId="0" fontId="21" fillId="0" borderId="31" xfId="71" applyNumberFormat="1" applyFont="1" applyProtection="1">
      <alignment horizontal="left" wrapText="1" indent="2"/>
    </xf>
    <xf numFmtId="49" fontId="21" fillId="0" borderId="30" xfId="73" applyFont="1" applyProtection="1">
      <alignment horizontal="center"/>
    </xf>
    <xf numFmtId="0" fontId="21" fillId="0" borderId="12" xfId="75" applyNumberFormat="1" applyFont="1" applyProtection="1"/>
    <xf numFmtId="0" fontId="21" fillId="0" borderId="34" xfId="76" applyNumberFormat="1" applyFont="1" applyProtection="1"/>
    <xf numFmtId="4" fontId="21" fillId="6" borderId="34" xfId="76" applyNumberFormat="1" applyFont="1" applyFill="1" applyProtection="1"/>
    <xf numFmtId="0" fontId="21" fillId="6" borderId="34" xfId="76" applyNumberFormat="1" applyFont="1" applyFill="1" applyProtection="1"/>
    <xf numFmtId="0" fontId="21" fillId="5" borderId="34" xfId="76" applyNumberFormat="1" applyFont="1" applyFill="1" applyProtection="1"/>
    <xf numFmtId="0" fontId="22" fillId="0" borderId="35" xfId="77" applyNumberFormat="1" applyFont="1" applyProtection="1">
      <alignment horizontal="left" wrapText="1"/>
    </xf>
    <xf numFmtId="49" fontId="21" fillId="0" borderId="37" xfId="79" applyFont="1" applyProtection="1">
      <alignment horizontal="center" wrapText="1"/>
    </xf>
    <xf numFmtId="4" fontId="21" fillId="6" borderId="19" xfId="80" applyFont="1" applyFill="1" applyProtection="1">
      <alignment horizontal="right"/>
    </xf>
    <xf numFmtId="4" fontId="21" fillId="5" borderId="19" xfId="80" applyFont="1" applyFill="1" applyProtection="1">
      <alignment horizontal="right"/>
    </xf>
    <xf numFmtId="0" fontId="16" fillId="0" borderId="1" xfId="1" applyNumberFormat="1" applyFont="1" applyAlignment="1" applyProtection="1"/>
    <xf numFmtId="0" fontId="0" fillId="0" borderId="0" xfId="0" applyNumberFormat="1" applyAlignment="1"/>
    <xf numFmtId="49" fontId="20" fillId="9" borderId="16" xfId="36" applyFont="1" applyFill="1" applyProtection="1">
      <alignment horizontal="center" vertical="center" wrapText="1"/>
    </xf>
    <xf numFmtId="49" fontId="7" fillId="9" borderId="16" xfId="36" applyFill="1" applyProtection="1">
      <alignment horizontal="center" vertical="center" wrapText="1"/>
      <protection locked="0"/>
    </xf>
    <xf numFmtId="49" fontId="7" fillId="0" borderId="16" xfId="36" applyProtection="1">
      <alignment horizontal="center" vertical="center" wrapText="1"/>
    </xf>
    <xf numFmtId="49" fontId="7" fillId="0" borderId="16" xfId="36" applyProtection="1">
      <alignment horizontal="center" vertical="center" wrapText="1"/>
      <protection locked="0"/>
    </xf>
    <xf numFmtId="49" fontId="7" fillId="6" borderId="16" xfId="36" applyFill="1" applyProtection="1">
      <alignment horizontal="center" vertical="center" wrapText="1"/>
    </xf>
    <xf numFmtId="49" fontId="7" fillId="6" borderId="16" xfId="36" applyFill="1" applyProtection="1">
      <alignment horizontal="center" vertical="center" wrapText="1"/>
      <protection locked="0"/>
    </xf>
    <xf numFmtId="49" fontId="7" fillId="5" borderId="16" xfId="36" applyFill="1" applyProtection="1">
      <alignment horizontal="center" vertical="center" wrapText="1"/>
    </xf>
    <xf numFmtId="49" fontId="7" fillId="5" borderId="16" xfId="36" applyFill="1" applyProtection="1">
      <alignment horizontal="center" vertical="center" wrapText="1"/>
      <protection locked="0"/>
    </xf>
    <xf numFmtId="49" fontId="7" fillId="4" borderId="16" xfId="36" applyFill="1" applyProtection="1">
      <alignment horizontal="center" vertical="center" wrapText="1"/>
    </xf>
    <xf numFmtId="49" fontId="7" fillId="4" borderId="16" xfId="36" applyFill="1" applyProtection="1">
      <alignment horizontal="center" vertical="center" wrapText="1"/>
      <protection locked="0"/>
    </xf>
    <xf numFmtId="49" fontId="7" fillId="7" borderId="16" xfId="36" applyFill="1" applyProtection="1">
      <alignment horizontal="center" vertical="center" wrapText="1"/>
    </xf>
    <xf numFmtId="49" fontId="7" fillId="7" borderId="16" xfId="36" applyFill="1" applyProtection="1">
      <alignment horizontal="center" vertical="center" wrapText="1"/>
      <protection locked="0"/>
    </xf>
    <xf numFmtId="49" fontId="7" fillId="8" borderId="16" xfId="36" applyFill="1" applyProtection="1">
      <alignment horizontal="center" vertical="center" wrapText="1"/>
    </xf>
    <xf numFmtId="49" fontId="7" fillId="8" borderId="16" xfId="36" applyFill="1" applyProtection="1">
      <alignment horizontal="center" vertical="center" wrapText="1"/>
      <protection locked="0"/>
    </xf>
  </cellXfs>
  <cellStyles count="175">
    <cellStyle name="br" xfId="170"/>
    <cellStyle name="col" xfId="169"/>
    <cellStyle name="style0" xfId="171"/>
    <cellStyle name="td" xfId="172"/>
    <cellStyle name="tr" xfId="168"/>
    <cellStyle name="xl100" xfId="81"/>
    <cellStyle name="xl101" xfId="68"/>
    <cellStyle name="xl102" xfId="82"/>
    <cellStyle name="xl103" xfId="74"/>
    <cellStyle name="xl104" xfId="84"/>
    <cellStyle name="xl105" xfId="62"/>
    <cellStyle name="xl106" xfId="63"/>
    <cellStyle name="xl107" xfId="87"/>
    <cellStyle name="xl108" xfId="89"/>
    <cellStyle name="xl109" xfId="93"/>
    <cellStyle name="xl110" xfId="96"/>
    <cellStyle name="xl111" xfId="98"/>
    <cellStyle name="xl112" xfId="85"/>
    <cellStyle name="xl113" xfId="88"/>
    <cellStyle name="xl114" xfId="94"/>
    <cellStyle name="xl115" xfId="99"/>
    <cellStyle name="xl116" xfId="86"/>
    <cellStyle name="xl117" xfId="100"/>
    <cellStyle name="xl118" xfId="90"/>
    <cellStyle name="xl119" xfId="95"/>
    <cellStyle name="xl120" xfId="97"/>
    <cellStyle name="xl121" xfId="101"/>
    <cellStyle name="xl122" xfId="91"/>
    <cellStyle name="xl123" xfId="92"/>
    <cellStyle name="xl124" xfId="102"/>
    <cellStyle name="xl125" xfId="125"/>
    <cellStyle name="xl126" xfId="129"/>
    <cellStyle name="xl127" xfId="133"/>
    <cellStyle name="xl128" xfId="139"/>
    <cellStyle name="xl129" xfId="140"/>
    <cellStyle name="xl130" xfId="141"/>
    <cellStyle name="xl131" xfId="143"/>
    <cellStyle name="xl132" xfId="164"/>
    <cellStyle name="xl133" xfId="166"/>
    <cellStyle name="xl134" xfId="103"/>
    <cellStyle name="xl135" xfId="106"/>
    <cellStyle name="xl136" xfId="109"/>
    <cellStyle name="xl137" xfId="111"/>
    <cellStyle name="xl138" xfId="116"/>
    <cellStyle name="xl139" xfId="118"/>
    <cellStyle name="xl140" xfId="120"/>
    <cellStyle name="xl141" xfId="121"/>
    <cellStyle name="xl142" xfId="126"/>
    <cellStyle name="xl143" xfId="130"/>
    <cellStyle name="xl144" xfId="134"/>
    <cellStyle name="xl145" xfId="142"/>
    <cellStyle name="xl146" xfId="145"/>
    <cellStyle name="xl147" xfId="149"/>
    <cellStyle name="xl148" xfId="153"/>
    <cellStyle name="xl149" xfId="157"/>
    <cellStyle name="xl150" xfId="107"/>
    <cellStyle name="xl151" xfId="110"/>
    <cellStyle name="xl152" xfId="112"/>
    <cellStyle name="xl153" xfId="117"/>
    <cellStyle name="xl154" xfId="119"/>
    <cellStyle name="xl155" xfId="122"/>
    <cellStyle name="xl156" xfId="127"/>
    <cellStyle name="xl157" xfId="131"/>
    <cellStyle name="xl158" xfId="135"/>
    <cellStyle name="xl159" xfId="137"/>
    <cellStyle name="xl160" xfId="144"/>
    <cellStyle name="xl161" xfId="146"/>
    <cellStyle name="xl162" xfId="147"/>
    <cellStyle name="xl163" xfId="148"/>
    <cellStyle name="xl164" xfId="150"/>
    <cellStyle name="xl165" xfId="151"/>
    <cellStyle name="xl166" xfId="152"/>
    <cellStyle name="xl167" xfId="154"/>
    <cellStyle name="xl168" xfId="155"/>
    <cellStyle name="xl169" xfId="156"/>
    <cellStyle name="xl170" xfId="158"/>
    <cellStyle name="xl171" xfId="105"/>
    <cellStyle name="xl172" xfId="113"/>
    <cellStyle name="xl173" xfId="123"/>
    <cellStyle name="xl174" xfId="128"/>
    <cellStyle name="xl175" xfId="132"/>
    <cellStyle name="xl176" xfId="136"/>
    <cellStyle name="xl177" xfId="159"/>
    <cellStyle name="xl178" xfId="162"/>
    <cellStyle name="xl179" xfId="167"/>
    <cellStyle name="xl180" xfId="160"/>
    <cellStyle name="xl181" xfId="163"/>
    <cellStyle name="xl182" xfId="161"/>
    <cellStyle name="xl183" xfId="114"/>
    <cellStyle name="xl184" xfId="104"/>
    <cellStyle name="xl185" xfId="115"/>
    <cellStyle name="xl186" xfId="124"/>
    <cellStyle name="xl187" xfId="138"/>
    <cellStyle name="xl188" xfId="165"/>
    <cellStyle name="xl189" xfId="108"/>
    <cellStyle name="xl21" xfId="173"/>
    <cellStyle name="xl22" xfId="1"/>
    <cellStyle name="xl23" xfId="8"/>
    <cellStyle name="xl24" xfId="12"/>
    <cellStyle name="xl25" xfId="19"/>
    <cellStyle name="xl26" xfId="34"/>
    <cellStyle name="xl27" xfId="5"/>
    <cellStyle name="xl28" xfId="36"/>
    <cellStyle name="xl29" xfId="38"/>
    <cellStyle name="xl30" xfId="44"/>
    <cellStyle name="xl31" xfId="49"/>
    <cellStyle name="xl32" xfId="7"/>
    <cellStyle name="xl33" xfId="13"/>
    <cellStyle name="xl34" xfId="30"/>
    <cellStyle name="xl35" xfId="39"/>
    <cellStyle name="xl36" xfId="45"/>
    <cellStyle name="xl37" xfId="50"/>
    <cellStyle name="xl38" xfId="174"/>
    <cellStyle name="xl39" xfId="53"/>
    <cellStyle name="xl40" xfId="31"/>
    <cellStyle name="xl41" xfId="23"/>
    <cellStyle name="xl42" xfId="40"/>
    <cellStyle name="xl43" xfId="46"/>
    <cellStyle name="xl44" xfId="51"/>
    <cellStyle name="xl45" xfId="37"/>
    <cellStyle name="xl46" xfId="41"/>
    <cellStyle name="xl47" xfId="54"/>
    <cellStyle name="xl48" xfId="56"/>
    <cellStyle name="xl49" xfId="2"/>
    <cellStyle name="xl50" xfId="20"/>
    <cellStyle name="xl51" xfId="26"/>
    <cellStyle name="xl52" xfId="28"/>
    <cellStyle name="xl53" xfId="9"/>
    <cellStyle name="xl54" xfId="14"/>
    <cellStyle name="xl55" xfId="21"/>
    <cellStyle name="xl56" xfId="3"/>
    <cellStyle name="xl57" xfId="35"/>
    <cellStyle name="xl58" xfId="10"/>
    <cellStyle name="xl59" xfId="15"/>
    <cellStyle name="xl60" xfId="22"/>
    <cellStyle name="xl61" xfId="25"/>
    <cellStyle name="xl62" xfId="27"/>
    <cellStyle name="xl63" xfId="29"/>
    <cellStyle name="xl64" xfId="32"/>
    <cellStyle name="xl65" xfId="33"/>
    <cellStyle name="xl66" xfId="4"/>
    <cellStyle name="xl67" xfId="11"/>
    <cellStyle name="xl68" xfId="16"/>
    <cellStyle name="xl69" xfId="42"/>
    <cellStyle name="xl70" xfId="47"/>
    <cellStyle name="xl71" xfId="43"/>
    <cellStyle name="xl72" xfId="48"/>
    <cellStyle name="xl73" xfId="52"/>
    <cellStyle name="xl74" xfId="55"/>
    <cellStyle name="xl75" xfId="6"/>
    <cellStyle name="xl76" xfId="17"/>
    <cellStyle name="xl77" xfId="24"/>
    <cellStyle name="xl78" xfId="18"/>
    <cellStyle name="xl79" xfId="57"/>
    <cellStyle name="xl80" xfId="60"/>
    <cellStyle name="xl81" xfId="64"/>
    <cellStyle name="xl82" xfId="75"/>
    <cellStyle name="xl83" xfId="77"/>
    <cellStyle name="xl84" xfId="71"/>
    <cellStyle name="xl85" xfId="58"/>
    <cellStyle name="xl86" xfId="69"/>
    <cellStyle name="xl87" xfId="76"/>
    <cellStyle name="xl88" xfId="78"/>
    <cellStyle name="xl89" xfId="72"/>
    <cellStyle name="xl90" xfId="83"/>
    <cellStyle name="xl91" xfId="59"/>
    <cellStyle name="xl92" xfId="65"/>
    <cellStyle name="xl93" xfId="79"/>
    <cellStyle name="xl94" xfId="73"/>
    <cellStyle name="xl95" xfId="61"/>
    <cellStyle name="xl96" xfId="66"/>
    <cellStyle name="xl97" xfId="80"/>
    <cellStyle name="xl98" xfId="67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1"/>
  <sheetViews>
    <sheetView tabSelected="1" zoomScaleNormal="100" workbookViewId="0">
      <selection activeCell="AA51" sqref="AA51"/>
    </sheetView>
  </sheetViews>
  <sheetFormatPr defaultRowHeight="15" x14ac:dyDescent="0.25"/>
  <cols>
    <col min="1" max="1" width="41" style="1" customWidth="1"/>
    <col min="2" max="2" width="23.42578125" style="1" customWidth="1"/>
    <col min="3" max="3" width="13.5703125" style="1" bestFit="1" customWidth="1"/>
    <col min="4" max="4" width="11.7109375" style="1" bestFit="1" customWidth="1"/>
    <col min="5" max="6" width="10.85546875" style="1" bestFit="1" customWidth="1"/>
    <col min="7" max="8" width="11.7109375" style="1" bestFit="1" customWidth="1"/>
    <col min="9" max="9" width="11.140625" style="1" customWidth="1"/>
    <col min="10" max="10" width="13.140625" style="1" bestFit="1" customWidth="1"/>
    <col min="11" max="11" width="10.42578125" style="1" bestFit="1" customWidth="1"/>
    <col min="12" max="12" width="8.7109375" style="1" customWidth="1"/>
    <col min="13" max="14" width="8.7109375" style="1" bestFit="1" customWidth="1"/>
    <col min="15" max="16" width="11.7109375" style="1" bestFit="1" customWidth="1"/>
    <col min="17" max="17" width="12" style="1" customWidth="1"/>
    <col min="18" max="18" width="13" style="1" customWidth="1"/>
    <col min="19" max="20" width="11.7109375" style="1" bestFit="1" customWidth="1"/>
    <col min="21" max="21" width="10.85546875" style="1" bestFit="1" customWidth="1"/>
    <col min="22" max="22" width="11.5703125" style="1" customWidth="1"/>
    <col min="23" max="23" width="10.42578125" style="1" bestFit="1" customWidth="1"/>
    <col min="24" max="24" width="9.28515625" style="1" customWidth="1"/>
    <col min="25" max="25" width="8.7109375" style="1" customWidth="1"/>
    <col min="26" max="26" width="8.7109375" style="1" bestFit="1" customWidth="1"/>
    <col min="27" max="27" width="10.42578125" style="1" bestFit="1" customWidth="1"/>
    <col min="28" max="28" width="9.7109375" style="1" customWidth="1"/>
    <col min="29" max="29" width="9.42578125" style="1" customWidth="1"/>
    <col min="30" max="30" width="9.140625" style="1" customWidth="1"/>
    <col min="31" max="16384" width="9.140625" style="1"/>
  </cols>
  <sheetData>
    <row r="1" spans="1:30" x14ac:dyDescent="0.25">
      <c r="A1" s="6"/>
      <c r="B1" s="7"/>
      <c r="C1" s="7"/>
      <c r="D1" s="7"/>
      <c r="E1" s="7"/>
      <c r="F1" s="7"/>
      <c r="G1" s="7"/>
      <c r="H1" s="2"/>
      <c r="I1" s="2"/>
      <c r="J1" s="2"/>
      <c r="K1" s="2"/>
      <c r="L1" s="2"/>
      <c r="M1" s="2"/>
      <c r="N1" s="2"/>
      <c r="W1" s="2"/>
      <c r="X1" s="2"/>
      <c r="Y1" s="2"/>
      <c r="Z1" s="2"/>
      <c r="AA1" s="2"/>
      <c r="AB1" s="2"/>
      <c r="AC1" s="2"/>
      <c r="AD1" s="2"/>
    </row>
    <row r="2" spans="1:30" s="14" customFormat="1" x14ac:dyDescent="0.25">
      <c r="A2" s="60" t="s">
        <v>116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3"/>
      <c r="W2" s="13"/>
      <c r="X2" s="13"/>
      <c r="Y2" s="13"/>
      <c r="Z2" s="13"/>
      <c r="AA2" s="13"/>
      <c r="AB2" s="13"/>
      <c r="AC2" s="13"/>
      <c r="AD2" s="13"/>
    </row>
    <row r="3" spans="1:30" x14ac:dyDescent="0.25">
      <c r="A3" s="8"/>
      <c r="B3" s="8"/>
      <c r="C3" s="9"/>
      <c r="D3" s="9"/>
      <c r="E3" s="9"/>
      <c r="F3" s="9"/>
      <c r="G3" s="10"/>
      <c r="H3" s="11"/>
      <c r="I3" s="11"/>
      <c r="J3" s="11"/>
      <c r="K3" s="11"/>
      <c r="L3" s="11"/>
      <c r="M3" s="11"/>
      <c r="N3" s="11"/>
      <c r="W3" s="11"/>
      <c r="X3" s="11"/>
      <c r="Y3" s="11"/>
      <c r="Z3" s="11"/>
      <c r="AA3" s="11"/>
      <c r="AB3" s="11"/>
      <c r="AC3" s="11"/>
      <c r="AD3" s="11"/>
    </row>
    <row r="4" spans="1:30" ht="22.5" customHeight="1" x14ac:dyDescent="0.25">
      <c r="A4" s="64" t="s">
        <v>0</v>
      </c>
      <c r="B4" s="64" t="s">
        <v>36</v>
      </c>
      <c r="C4" s="66" t="s">
        <v>111</v>
      </c>
      <c r="D4" s="67"/>
      <c r="E4" s="67"/>
      <c r="F4" s="67"/>
      <c r="G4" s="68" t="s">
        <v>114</v>
      </c>
      <c r="H4" s="69"/>
      <c r="I4" s="69"/>
      <c r="J4" s="69"/>
      <c r="K4" s="70" t="s">
        <v>115</v>
      </c>
      <c r="L4" s="71"/>
      <c r="M4" s="71"/>
      <c r="N4" s="71"/>
      <c r="O4" s="72" t="s">
        <v>110</v>
      </c>
      <c r="P4" s="73"/>
      <c r="Q4" s="73"/>
      <c r="R4" s="73"/>
      <c r="S4" s="74" t="s">
        <v>112</v>
      </c>
      <c r="T4" s="75"/>
      <c r="U4" s="75"/>
      <c r="V4" s="75"/>
      <c r="W4" s="70" t="s">
        <v>113</v>
      </c>
      <c r="X4" s="71"/>
      <c r="Y4" s="71"/>
      <c r="Z4" s="71"/>
      <c r="AA4" s="62" t="s">
        <v>119</v>
      </c>
      <c r="AB4" s="63"/>
      <c r="AC4" s="63"/>
      <c r="AD4" s="63"/>
    </row>
    <row r="5" spans="1:30" ht="135" x14ac:dyDescent="0.25">
      <c r="A5" s="65"/>
      <c r="B5" s="65"/>
      <c r="C5" s="19" t="s">
        <v>1</v>
      </c>
      <c r="D5" s="19" t="s">
        <v>2</v>
      </c>
      <c r="E5" s="19" t="s">
        <v>3</v>
      </c>
      <c r="F5" s="19" t="s">
        <v>4</v>
      </c>
      <c r="G5" s="25" t="s">
        <v>1</v>
      </c>
      <c r="H5" s="25" t="s">
        <v>2</v>
      </c>
      <c r="I5" s="25" t="s">
        <v>3</v>
      </c>
      <c r="J5" s="25" t="s">
        <v>4</v>
      </c>
      <c r="K5" s="15" t="s">
        <v>1</v>
      </c>
      <c r="L5" s="15" t="s">
        <v>2</v>
      </c>
      <c r="M5" s="15" t="s">
        <v>3</v>
      </c>
      <c r="N5" s="15" t="s">
        <v>4</v>
      </c>
      <c r="O5" s="33" t="s">
        <v>1</v>
      </c>
      <c r="P5" s="33" t="s">
        <v>2</v>
      </c>
      <c r="Q5" s="33" t="s">
        <v>3</v>
      </c>
      <c r="R5" s="33" t="s">
        <v>4</v>
      </c>
      <c r="S5" s="35" t="s">
        <v>1</v>
      </c>
      <c r="T5" s="35" t="s">
        <v>2</v>
      </c>
      <c r="U5" s="35" t="s">
        <v>3</v>
      </c>
      <c r="V5" s="35" t="s">
        <v>4</v>
      </c>
      <c r="W5" s="15" t="s">
        <v>1</v>
      </c>
      <c r="X5" s="15" t="s">
        <v>2</v>
      </c>
      <c r="Y5" s="15" t="s">
        <v>3</v>
      </c>
      <c r="Z5" s="15" t="s">
        <v>4</v>
      </c>
      <c r="AA5" s="37" t="s">
        <v>1</v>
      </c>
      <c r="AB5" s="37" t="s">
        <v>2</v>
      </c>
      <c r="AC5" s="37" t="s">
        <v>3</v>
      </c>
      <c r="AD5" s="37" t="s">
        <v>4</v>
      </c>
    </row>
    <row r="6" spans="1:30" ht="15.75" thickBot="1" x14ac:dyDescent="0.3">
      <c r="A6" s="4" t="s">
        <v>5</v>
      </c>
      <c r="B6" s="4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34" t="s">
        <v>19</v>
      </c>
      <c r="P6" s="34" t="s">
        <v>20</v>
      </c>
      <c r="Q6" s="34" t="s">
        <v>21</v>
      </c>
      <c r="R6" s="34" t="s">
        <v>22</v>
      </c>
      <c r="S6" s="36" t="s">
        <v>23</v>
      </c>
      <c r="T6" s="36" t="s">
        <v>24</v>
      </c>
      <c r="U6" s="36" t="s">
        <v>25</v>
      </c>
      <c r="V6" s="3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38" t="s">
        <v>31</v>
      </c>
      <c r="AB6" s="38" t="s">
        <v>32</v>
      </c>
      <c r="AC6" s="38" t="s">
        <v>33</v>
      </c>
      <c r="AD6" s="38" t="s">
        <v>107</v>
      </c>
    </row>
    <row r="7" spans="1:30" x14ac:dyDescent="0.25">
      <c r="A7" s="41" t="s">
        <v>37</v>
      </c>
      <c r="B7" s="42" t="s">
        <v>34</v>
      </c>
      <c r="C7" s="43">
        <v>851735008.34000003</v>
      </c>
      <c r="D7" s="43">
        <v>730556477.79999995</v>
      </c>
      <c r="E7" s="43">
        <v>90160386.980000004</v>
      </c>
      <c r="F7" s="43">
        <v>31018143.559999999</v>
      </c>
      <c r="G7" s="44">
        <v>787003861.62</v>
      </c>
      <c r="H7" s="44">
        <v>667872540.52999997</v>
      </c>
      <c r="I7" s="44">
        <v>88496693.950000003</v>
      </c>
      <c r="J7" s="44">
        <v>30634627.140000001</v>
      </c>
      <c r="K7" s="17">
        <f>G7*100/C7</f>
        <v>92.400083818773794</v>
      </c>
      <c r="L7" s="17">
        <f t="shared" ref="L7:N22" si="0">H7*100/D7</f>
        <v>91.419700026647277</v>
      </c>
      <c r="M7" s="17">
        <f t="shared" si="0"/>
        <v>98.154740584277818</v>
      </c>
      <c r="N7" s="17">
        <f t="shared" si="0"/>
        <v>98.763573908741051</v>
      </c>
      <c r="O7" s="21">
        <v>923393608.79999995</v>
      </c>
      <c r="P7" s="21">
        <v>778650906.34000003</v>
      </c>
      <c r="Q7" s="21">
        <v>108252479.19</v>
      </c>
      <c r="R7" s="21">
        <v>36490223.270000003</v>
      </c>
      <c r="S7" s="27">
        <v>762114226.43000007</v>
      </c>
      <c r="T7" s="27">
        <v>651274107.13</v>
      </c>
      <c r="U7" s="27">
        <v>85004820.939999998</v>
      </c>
      <c r="V7" s="27">
        <v>25835298.359999999</v>
      </c>
      <c r="W7" s="17">
        <f>S7*100/O7</f>
        <v>82.534059058564281</v>
      </c>
      <c r="X7" s="17">
        <f t="shared" ref="X7:X43" si="1">T7*100/P7</f>
        <v>83.641347082131233</v>
      </c>
      <c r="Y7" s="17">
        <f t="shared" ref="Y7:Y46" si="2">U7*100/Q7</f>
        <v>78.52459507260177</v>
      </c>
      <c r="Z7" s="17">
        <f t="shared" ref="Z7:Z46" si="3">V7*100/R7</f>
        <v>70.80060368180915</v>
      </c>
      <c r="AA7" s="39">
        <f>S7*100/G7</f>
        <v>96.837418924633198</v>
      </c>
      <c r="AB7" s="39">
        <f t="shared" ref="AB7:AD22" si="4">T7*100/H7</f>
        <v>97.51473037253065</v>
      </c>
      <c r="AC7" s="39">
        <f t="shared" si="4"/>
        <v>96.054233379641403</v>
      </c>
      <c r="AD7" s="39">
        <f t="shared" si="4"/>
        <v>84.33364715664041</v>
      </c>
    </row>
    <row r="8" spans="1:30" x14ac:dyDescent="0.25">
      <c r="A8" s="45" t="s">
        <v>35</v>
      </c>
      <c r="B8" s="46"/>
      <c r="C8" s="47"/>
      <c r="D8" s="47"/>
      <c r="E8" s="47"/>
      <c r="F8" s="47"/>
      <c r="G8" s="48"/>
      <c r="H8" s="48"/>
      <c r="I8" s="48"/>
      <c r="J8" s="48"/>
      <c r="K8" s="17"/>
      <c r="L8" s="17"/>
      <c r="M8" s="17"/>
      <c r="N8" s="17"/>
      <c r="O8" s="22"/>
      <c r="P8" s="22"/>
      <c r="Q8" s="22"/>
      <c r="R8" s="22"/>
      <c r="S8" s="28"/>
      <c r="T8" s="28"/>
      <c r="U8" s="28"/>
      <c r="V8" s="28"/>
      <c r="W8" s="17"/>
      <c r="X8" s="17"/>
      <c r="Y8" s="17"/>
      <c r="Z8" s="17"/>
      <c r="AA8" s="39"/>
      <c r="AB8" s="39"/>
      <c r="AC8" s="39"/>
      <c r="AD8" s="39"/>
    </row>
    <row r="9" spans="1:30" s="14" customFormat="1" ht="34.5" x14ac:dyDescent="0.25">
      <c r="A9" s="49" t="s">
        <v>38</v>
      </c>
      <c r="B9" s="50" t="s">
        <v>39</v>
      </c>
      <c r="C9" s="43">
        <v>4798495.75</v>
      </c>
      <c r="D9" s="43"/>
      <c r="E9" s="43"/>
      <c r="F9" s="43">
        <v>4798495.75</v>
      </c>
      <c r="G9" s="44">
        <v>4796374.75</v>
      </c>
      <c r="H9" s="44"/>
      <c r="I9" s="44"/>
      <c r="J9" s="44">
        <v>4796374.75</v>
      </c>
      <c r="K9" s="17">
        <f t="shared" ref="K9:N44" si="5">G9*100/C9</f>
        <v>99.955798647940867</v>
      </c>
      <c r="L9" s="17"/>
      <c r="M9" s="17"/>
      <c r="N9" s="17">
        <f t="shared" si="0"/>
        <v>99.955798647940867</v>
      </c>
      <c r="O9" s="30">
        <v>5769650.5599999996</v>
      </c>
      <c r="P9" s="30">
        <v>860517</v>
      </c>
      <c r="Q9" s="30"/>
      <c r="R9" s="30">
        <v>4909133.5600000005</v>
      </c>
      <c r="S9" s="31">
        <v>4100317.0999999996</v>
      </c>
      <c r="T9" s="31"/>
      <c r="U9" s="31"/>
      <c r="V9" s="31">
        <v>4100317.0999999996</v>
      </c>
      <c r="W9" s="17">
        <f t="shared" ref="W9:W46" si="6">S9*100/O9</f>
        <v>71.066991967014374</v>
      </c>
      <c r="X9" s="17">
        <f t="shared" si="1"/>
        <v>0</v>
      </c>
      <c r="Y9" s="17"/>
      <c r="Z9" s="17">
        <f t="shared" si="3"/>
        <v>83.524252291885063</v>
      </c>
      <c r="AA9" s="39">
        <f t="shared" ref="AA9:AD44" si="7">S9*100/G9</f>
        <v>85.487838497189969</v>
      </c>
      <c r="AB9" s="39"/>
      <c r="AC9" s="39"/>
      <c r="AD9" s="39">
        <f t="shared" si="4"/>
        <v>85.487838497189969</v>
      </c>
    </row>
    <row r="10" spans="1:30" ht="45.75" x14ac:dyDescent="0.25">
      <c r="A10" s="49" t="s">
        <v>40</v>
      </c>
      <c r="B10" s="50" t="s">
        <v>41</v>
      </c>
      <c r="C10" s="43">
        <v>150000</v>
      </c>
      <c r="D10" s="43">
        <v>150000</v>
      </c>
      <c r="E10" s="43"/>
      <c r="F10" s="43"/>
      <c r="G10" s="44">
        <v>150000</v>
      </c>
      <c r="H10" s="44">
        <v>150000</v>
      </c>
      <c r="I10" s="44"/>
      <c r="J10" s="44"/>
      <c r="K10" s="17">
        <f t="shared" si="5"/>
        <v>100</v>
      </c>
      <c r="L10" s="17">
        <f t="shared" si="0"/>
        <v>100</v>
      </c>
      <c r="M10" s="17"/>
      <c r="N10" s="17"/>
      <c r="O10" s="21">
        <v>430000</v>
      </c>
      <c r="P10" s="21">
        <v>430000</v>
      </c>
      <c r="Q10" s="21"/>
      <c r="R10" s="21"/>
      <c r="S10" s="27">
        <v>280000</v>
      </c>
      <c r="T10" s="27">
        <v>280000</v>
      </c>
      <c r="U10" s="27"/>
      <c r="V10" s="27"/>
      <c r="W10" s="17">
        <f t="shared" si="6"/>
        <v>65.116279069767444</v>
      </c>
      <c r="X10" s="17">
        <f t="shared" si="1"/>
        <v>65.116279069767444</v>
      </c>
      <c r="Y10" s="17"/>
      <c r="Z10" s="17"/>
      <c r="AA10" s="39">
        <f t="shared" si="7"/>
        <v>186.66666666666666</v>
      </c>
      <c r="AB10" s="39">
        <f t="shared" si="4"/>
        <v>186.66666666666666</v>
      </c>
      <c r="AC10" s="39"/>
      <c r="AD10" s="39"/>
    </row>
    <row r="11" spans="1:30" ht="45.75" x14ac:dyDescent="0.25">
      <c r="A11" s="49" t="s">
        <v>42</v>
      </c>
      <c r="B11" s="50" t="s">
        <v>43</v>
      </c>
      <c r="C11" s="43">
        <v>64100280.75</v>
      </c>
      <c r="D11" s="43">
        <v>38631241.25</v>
      </c>
      <c r="E11" s="43">
        <v>13309679.469999999</v>
      </c>
      <c r="F11" s="43">
        <v>12159360.030000001</v>
      </c>
      <c r="G11" s="44">
        <v>62479708.560000002</v>
      </c>
      <c r="H11" s="44">
        <v>37280566.360000007</v>
      </c>
      <c r="I11" s="44">
        <v>13202751.800000001</v>
      </c>
      <c r="J11" s="44">
        <v>11996390.4</v>
      </c>
      <c r="K11" s="17">
        <f t="shared" si="5"/>
        <v>97.471817328974808</v>
      </c>
      <c r="L11" s="17">
        <f t="shared" si="0"/>
        <v>96.503672037718971</v>
      </c>
      <c r="M11" s="17">
        <f t="shared" si="0"/>
        <v>99.196617242052952</v>
      </c>
      <c r="N11" s="17">
        <f t="shared" si="0"/>
        <v>98.659718689158666</v>
      </c>
      <c r="O11" s="21">
        <v>69609874.159999996</v>
      </c>
      <c r="P11" s="21">
        <v>41955704.469999999</v>
      </c>
      <c r="Q11" s="21">
        <v>14925331.43</v>
      </c>
      <c r="R11" s="21">
        <v>12728838.26</v>
      </c>
      <c r="S11" s="27">
        <v>50629790.20000001</v>
      </c>
      <c r="T11" s="27">
        <v>29495741.580000002</v>
      </c>
      <c r="U11" s="27">
        <v>11582501.300000001</v>
      </c>
      <c r="V11" s="27">
        <v>9551547.3199999984</v>
      </c>
      <c r="W11" s="17">
        <f t="shared" si="6"/>
        <v>72.733632707949155</v>
      </c>
      <c r="X11" s="17">
        <f t="shared" si="1"/>
        <v>70.302100638283008</v>
      </c>
      <c r="Y11" s="17">
        <f t="shared" si="2"/>
        <v>77.602975547458243</v>
      </c>
      <c r="Z11" s="17">
        <f t="shared" si="3"/>
        <v>75.038641586133238</v>
      </c>
      <c r="AA11" s="39">
        <f t="shared" si="7"/>
        <v>81.033973056035663</v>
      </c>
      <c r="AB11" s="39">
        <f t="shared" si="4"/>
        <v>79.118276517513706</v>
      </c>
      <c r="AC11" s="39">
        <f t="shared" si="4"/>
        <v>87.72793335401488</v>
      </c>
      <c r="AD11" s="39">
        <f t="shared" si="4"/>
        <v>79.6201774160334</v>
      </c>
    </row>
    <row r="12" spans="1:30" x14ac:dyDescent="0.25">
      <c r="A12" s="49" t="s">
        <v>109</v>
      </c>
      <c r="B12" s="50" t="s">
        <v>108</v>
      </c>
      <c r="C12" s="43"/>
      <c r="D12" s="43"/>
      <c r="E12" s="43"/>
      <c r="F12" s="43"/>
      <c r="G12" s="44"/>
      <c r="H12" s="44"/>
      <c r="I12" s="44"/>
      <c r="J12" s="44"/>
      <c r="K12" s="17"/>
      <c r="L12" s="17"/>
      <c r="M12" s="17"/>
      <c r="N12" s="17"/>
      <c r="O12" s="21">
        <v>12300</v>
      </c>
      <c r="P12" s="21">
        <v>12300</v>
      </c>
      <c r="Q12" s="21"/>
      <c r="R12" s="21"/>
      <c r="S12" s="27">
        <v>12300</v>
      </c>
      <c r="T12" s="27">
        <v>12300</v>
      </c>
      <c r="U12" s="27"/>
      <c r="V12" s="27"/>
      <c r="W12" s="17">
        <f t="shared" si="6"/>
        <v>100</v>
      </c>
      <c r="X12" s="17">
        <f t="shared" si="1"/>
        <v>100</v>
      </c>
      <c r="Y12" s="17"/>
      <c r="Z12" s="17"/>
      <c r="AA12" s="39"/>
      <c r="AB12" s="39"/>
      <c r="AC12" s="39"/>
      <c r="AD12" s="39"/>
    </row>
    <row r="13" spans="1:30" ht="34.5" x14ac:dyDescent="0.25">
      <c r="A13" s="49" t="s">
        <v>44</v>
      </c>
      <c r="B13" s="50" t="s">
        <v>45</v>
      </c>
      <c r="C13" s="43">
        <v>13026794.91</v>
      </c>
      <c r="D13" s="43">
        <v>12987055.91</v>
      </c>
      <c r="E13" s="43">
        <v>31189</v>
      </c>
      <c r="F13" s="43">
        <v>8550</v>
      </c>
      <c r="G13" s="44">
        <v>12950484.959999999</v>
      </c>
      <c r="H13" s="44">
        <v>12910745.959999999</v>
      </c>
      <c r="I13" s="44">
        <v>31189</v>
      </c>
      <c r="J13" s="44">
        <v>8550</v>
      </c>
      <c r="K13" s="17">
        <f t="shared" si="5"/>
        <v>99.41420778842982</v>
      </c>
      <c r="L13" s="17">
        <f t="shared" si="0"/>
        <v>99.412415327008475</v>
      </c>
      <c r="M13" s="17">
        <f t="shared" si="0"/>
        <v>100</v>
      </c>
      <c r="N13" s="17">
        <f t="shared" si="0"/>
        <v>100</v>
      </c>
      <c r="O13" s="21">
        <v>15219410.899999999</v>
      </c>
      <c r="P13" s="21">
        <v>15179751.899999999</v>
      </c>
      <c r="Q13" s="21">
        <v>31335</v>
      </c>
      <c r="R13" s="21">
        <v>8324</v>
      </c>
      <c r="S13" s="27">
        <v>11016281.83</v>
      </c>
      <c r="T13" s="27">
        <v>10976622.83</v>
      </c>
      <c r="U13" s="27">
        <v>31335</v>
      </c>
      <c r="V13" s="27">
        <v>8324</v>
      </c>
      <c r="W13" s="17">
        <f t="shared" si="6"/>
        <v>72.383102752025707</v>
      </c>
      <c r="X13" s="17">
        <f t="shared" si="1"/>
        <v>72.310950154593769</v>
      </c>
      <c r="Y13" s="17">
        <f t="shared" si="2"/>
        <v>100</v>
      </c>
      <c r="Z13" s="17">
        <f t="shared" si="3"/>
        <v>100</v>
      </c>
      <c r="AA13" s="39">
        <f t="shared" si="7"/>
        <v>85.064627803714316</v>
      </c>
      <c r="AB13" s="39">
        <f t="shared" si="4"/>
        <v>85.019276686317824</v>
      </c>
      <c r="AC13" s="39">
        <f t="shared" si="4"/>
        <v>100.46811375805572</v>
      </c>
      <c r="AD13" s="39">
        <f t="shared" si="4"/>
        <v>97.356725146198826</v>
      </c>
    </row>
    <row r="14" spans="1:30" ht="23.25" x14ac:dyDescent="0.25">
      <c r="A14" s="49" t="s">
        <v>46</v>
      </c>
      <c r="B14" s="50" t="s">
        <v>47</v>
      </c>
      <c r="C14" s="43">
        <v>249940.46</v>
      </c>
      <c r="D14" s="43"/>
      <c r="E14" s="43"/>
      <c r="F14" s="43">
        <v>249940.46</v>
      </c>
      <c r="G14" s="44">
        <v>249940.46</v>
      </c>
      <c r="H14" s="44"/>
      <c r="I14" s="44"/>
      <c r="J14" s="44">
        <v>249940.46</v>
      </c>
      <c r="K14" s="17">
        <f t="shared" si="5"/>
        <v>100</v>
      </c>
      <c r="L14" s="17"/>
      <c r="M14" s="17"/>
      <c r="N14" s="17">
        <f t="shared" si="0"/>
        <v>100</v>
      </c>
      <c r="O14" s="21">
        <v>1578131.85</v>
      </c>
      <c r="P14" s="21">
        <v>1578131.85</v>
      </c>
      <c r="Q14" s="21"/>
      <c r="R14" s="21"/>
      <c r="S14" s="27">
        <v>1578131.85</v>
      </c>
      <c r="T14" s="27">
        <v>1578131.85</v>
      </c>
      <c r="U14" s="27"/>
      <c r="V14" s="27"/>
      <c r="W14" s="17">
        <f t="shared" si="6"/>
        <v>100</v>
      </c>
      <c r="X14" s="17">
        <f t="shared" si="1"/>
        <v>100</v>
      </c>
      <c r="Y14" s="17"/>
      <c r="Z14" s="17"/>
      <c r="AA14" s="39">
        <f t="shared" si="7"/>
        <v>631.40311496586025</v>
      </c>
      <c r="AB14" s="39"/>
      <c r="AC14" s="39"/>
      <c r="AD14" s="39"/>
    </row>
    <row r="15" spans="1:30" s="14" customFormat="1" x14ac:dyDescent="0.25">
      <c r="A15" s="49" t="s">
        <v>48</v>
      </c>
      <c r="B15" s="50" t="s">
        <v>49</v>
      </c>
      <c r="C15" s="43">
        <v>1672500</v>
      </c>
      <c r="D15" s="43">
        <v>1500000</v>
      </c>
      <c r="E15" s="43">
        <v>150000</v>
      </c>
      <c r="F15" s="43">
        <v>22500</v>
      </c>
      <c r="G15" s="44"/>
      <c r="H15" s="44"/>
      <c r="I15" s="44"/>
      <c r="J15" s="44"/>
      <c r="K15" s="17">
        <f t="shared" si="5"/>
        <v>0</v>
      </c>
      <c r="L15" s="17">
        <f t="shared" si="0"/>
        <v>0</v>
      </c>
      <c r="M15" s="17">
        <f t="shared" si="0"/>
        <v>0</v>
      </c>
      <c r="N15" s="17">
        <f t="shared" si="0"/>
        <v>0</v>
      </c>
      <c r="O15" s="30">
        <v>1671500</v>
      </c>
      <c r="P15" s="30">
        <v>1500000</v>
      </c>
      <c r="Q15" s="30">
        <v>150000</v>
      </c>
      <c r="R15" s="30">
        <v>21500</v>
      </c>
      <c r="S15" s="31"/>
      <c r="T15" s="31"/>
      <c r="U15" s="31"/>
      <c r="V15" s="31"/>
      <c r="W15" s="17">
        <f t="shared" si="6"/>
        <v>0</v>
      </c>
      <c r="X15" s="17">
        <f t="shared" si="1"/>
        <v>0</v>
      </c>
      <c r="Y15" s="17">
        <f t="shared" si="2"/>
        <v>0</v>
      </c>
      <c r="Z15" s="17">
        <f t="shared" si="3"/>
        <v>0</v>
      </c>
      <c r="AA15" s="39"/>
      <c r="AB15" s="39"/>
      <c r="AC15" s="39"/>
      <c r="AD15" s="39"/>
    </row>
    <row r="16" spans="1:30" s="14" customFormat="1" x14ac:dyDescent="0.25">
      <c r="A16" s="49" t="s">
        <v>50</v>
      </c>
      <c r="B16" s="50" t="s">
        <v>51</v>
      </c>
      <c r="C16" s="43">
        <v>58139412.280000001</v>
      </c>
      <c r="D16" s="43">
        <v>55997613.189999998</v>
      </c>
      <c r="E16" s="43">
        <v>1991554.3699999999</v>
      </c>
      <c r="F16" s="43">
        <v>150244.72</v>
      </c>
      <c r="G16" s="44">
        <v>11590520.660000002</v>
      </c>
      <c r="H16" s="44">
        <v>9448724.5700000003</v>
      </c>
      <c r="I16" s="44">
        <v>1991551.3699999999</v>
      </c>
      <c r="J16" s="44">
        <v>150244.72</v>
      </c>
      <c r="K16" s="17">
        <f t="shared" si="5"/>
        <v>19.935737575364431</v>
      </c>
      <c r="L16" s="17">
        <f t="shared" si="0"/>
        <v>16.873441619628434</v>
      </c>
      <c r="M16" s="17">
        <f t="shared" si="0"/>
        <v>99.999849363891585</v>
      </c>
      <c r="N16" s="17">
        <f t="shared" si="0"/>
        <v>100</v>
      </c>
      <c r="O16" s="30">
        <v>30565839.350000001</v>
      </c>
      <c r="P16" s="30">
        <v>25937126.040000003</v>
      </c>
      <c r="Q16" s="30">
        <v>4133396.54</v>
      </c>
      <c r="R16" s="30">
        <v>495316.77</v>
      </c>
      <c r="S16" s="31">
        <v>22980141.520000003</v>
      </c>
      <c r="T16" s="31">
        <v>21656531.289999999</v>
      </c>
      <c r="U16" s="31">
        <v>1147570.43</v>
      </c>
      <c r="V16" s="31">
        <v>176039.8</v>
      </c>
      <c r="W16" s="17">
        <f t="shared" si="6"/>
        <v>75.1824324431647</v>
      </c>
      <c r="X16" s="17">
        <f t="shared" si="1"/>
        <v>83.496264222186724</v>
      </c>
      <c r="Y16" s="17">
        <f t="shared" si="2"/>
        <v>27.763376170049245</v>
      </c>
      <c r="Z16" s="17">
        <f t="shared" si="3"/>
        <v>35.54085196832726</v>
      </c>
      <c r="AA16" s="39">
        <f t="shared" si="7"/>
        <v>198.26668873734616</v>
      </c>
      <c r="AB16" s="39">
        <f t="shared" si="4"/>
        <v>229.20057759710949</v>
      </c>
      <c r="AC16" s="39">
        <f t="shared" si="4"/>
        <v>57.621934703095313</v>
      </c>
      <c r="AD16" s="39">
        <f t="shared" si="4"/>
        <v>117.16870982221538</v>
      </c>
    </row>
    <row r="17" spans="1:30" s="14" customFormat="1" x14ac:dyDescent="0.25">
      <c r="A17" s="49" t="s">
        <v>52</v>
      </c>
      <c r="B17" s="50" t="s">
        <v>53</v>
      </c>
      <c r="C17" s="43">
        <v>1233200</v>
      </c>
      <c r="D17" s="43">
        <v>1233200</v>
      </c>
      <c r="E17" s="43"/>
      <c r="F17" s="43"/>
      <c r="G17" s="44">
        <v>1233200</v>
      </c>
      <c r="H17" s="44">
        <v>1233200</v>
      </c>
      <c r="I17" s="44"/>
      <c r="J17" s="44"/>
      <c r="K17" s="17">
        <f t="shared" si="5"/>
        <v>100</v>
      </c>
      <c r="L17" s="17">
        <f t="shared" si="0"/>
        <v>100</v>
      </c>
      <c r="M17" s="17"/>
      <c r="N17" s="17"/>
      <c r="O17" s="30">
        <v>1281900</v>
      </c>
      <c r="P17" s="30">
        <v>1281900</v>
      </c>
      <c r="Q17" s="30"/>
      <c r="R17" s="30"/>
      <c r="S17" s="31">
        <v>1281900</v>
      </c>
      <c r="T17" s="31">
        <v>1281900</v>
      </c>
      <c r="U17" s="31"/>
      <c r="V17" s="31"/>
      <c r="W17" s="17">
        <f t="shared" si="6"/>
        <v>100</v>
      </c>
      <c r="X17" s="17">
        <f t="shared" si="1"/>
        <v>100</v>
      </c>
      <c r="Y17" s="17"/>
      <c r="Z17" s="17"/>
      <c r="AA17" s="39">
        <f t="shared" si="7"/>
        <v>103.94907557573792</v>
      </c>
      <c r="AB17" s="39">
        <f t="shared" si="4"/>
        <v>103.94907557573792</v>
      </c>
      <c r="AC17" s="39"/>
      <c r="AD17" s="39"/>
    </row>
    <row r="18" spans="1:30" s="14" customFormat="1" ht="34.5" x14ac:dyDescent="0.25">
      <c r="A18" s="49" t="s">
        <v>54</v>
      </c>
      <c r="B18" s="50" t="s">
        <v>55</v>
      </c>
      <c r="C18" s="43">
        <v>224561.32</v>
      </c>
      <c r="D18" s="43"/>
      <c r="E18" s="43">
        <v>26850</v>
      </c>
      <c r="F18" s="43">
        <v>197711.32</v>
      </c>
      <c r="G18" s="44">
        <v>209561.32</v>
      </c>
      <c r="H18" s="44"/>
      <c r="I18" s="44">
        <v>26850</v>
      </c>
      <c r="J18" s="44">
        <v>182711.32</v>
      </c>
      <c r="K18" s="17">
        <f t="shared" si="5"/>
        <v>93.320310015990287</v>
      </c>
      <c r="L18" s="17"/>
      <c r="M18" s="17">
        <f t="shared" si="0"/>
        <v>100</v>
      </c>
      <c r="N18" s="17">
        <f t="shared" si="0"/>
        <v>92.413180995402783</v>
      </c>
      <c r="O18" s="30">
        <v>703054.7</v>
      </c>
      <c r="P18" s="30"/>
      <c r="Q18" s="30">
        <v>15200</v>
      </c>
      <c r="R18" s="30">
        <v>687854.7</v>
      </c>
      <c r="S18" s="31">
        <v>584038.44999999995</v>
      </c>
      <c r="T18" s="31"/>
      <c r="U18" s="31">
        <v>12820</v>
      </c>
      <c r="V18" s="31">
        <v>571218.44999999995</v>
      </c>
      <c r="W18" s="17">
        <f t="shared" si="6"/>
        <v>83.07155190058468</v>
      </c>
      <c r="X18" s="17"/>
      <c r="Y18" s="17">
        <f t="shared" si="2"/>
        <v>84.34210526315789</v>
      </c>
      <c r="Z18" s="17">
        <f t="shared" si="3"/>
        <v>83.043475606112736</v>
      </c>
      <c r="AA18" s="39">
        <f t="shared" si="7"/>
        <v>278.6957297272225</v>
      </c>
      <c r="AB18" s="39"/>
      <c r="AC18" s="39">
        <f t="shared" si="4"/>
        <v>47.746741154562386</v>
      </c>
      <c r="AD18" s="39">
        <f t="shared" si="4"/>
        <v>312.63440601271992</v>
      </c>
    </row>
    <row r="19" spans="1:30" s="14" customFormat="1" x14ac:dyDescent="0.25">
      <c r="A19" s="49" t="s">
        <v>56</v>
      </c>
      <c r="B19" s="50" t="s">
        <v>57</v>
      </c>
      <c r="C19" s="43">
        <v>333300</v>
      </c>
      <c r="D19" s="43">
        <v>333300</v>
      </c>
      <c r="E19" s="43"/>
      <c r="F19" s="43"/>
      <c r="G19" s="44">
        <v>333300</v>
      </c>
      <c r="H19" s="44">
        <v>333300</v>
      </c>
      <c r="I19" s="44"/>
      <c r="J19" s="44"/>
      <c r="K19" s="17">
        <f t="shared" si="5"/>
        <v>100</v>
      </c>
      <c r="L19" s="17">
        <f t="shared" si="0"/>
        <v>100</v>
      </c>
      <c r="M19" s="17"/>
      <c r="N19" s="17"/>
      <c r="O19" s="30">
        <v>1909252</v>
      </c>
      <c r="P19" s="30">
        <v>173576</v>
      </c>
      <c r="Q19" s="30">
        <v>1060454</v>
      </c>
      <c r="R19" s="30">
        <v>675222</v>
      </c>
      <c r="S19" s="31">
        <v>1909252</v>
      </c>
      <c r="T19" s="31">
        <v>173576</v>
      </c>
      <c r="U19" s="31">
        <v>1060454</v>
      </c>
      <c r="V19" s="31">
        <v>675222</v>
      </c>
      <c r="W19" s="17">
        <f t="shared" si="6"/>
        <v>100</v>
      </c>
      <c r="X19" s="17">
        <f t="shared" si="1"/>
        <v>100</v>
      </c>
      <c r="Y19" s="17">
        <f t="shared" si="2"/>
        <v>100</v>
      </c>
      <c r="Z19" s="17">
        <f t="shared" si="3"/>
        <v>100</v>
      </c>
      <c r="AA19" s="39">
        <f t="shared" si="7"/>
        <v>572.83288328832884</v>
      </c>
      <c r="AB19" s="39">
        <f t="shared" si="4"/>
        <v>52.078007800780078</v>
      </c>
      <c r="AC19" s="39"/>
      <c r="AD19" s="39"/>
    </row>
    <row r="20" spans="1:30" x14ac:dyDescent="0.25">
      <c r="A20" s="49" t="s">
        <v>105</v>
      </c>
      <c r="B20" s="50" t="s">
        <v>106</v>
      </c>
      <c r="C20" s="43"/>
      <c r="D20" s="43"/>
      <c r="E20" s="43"/>
      <c r="F20" s="43"/>
      <c r="G20" s="44"/>
      <c r="H20" s="44"/>
      <c r="I20" s="44"/>
      <c r="J20" s="44"/>
      <c r="K20" s="17"/>
      <c r="L20" s="17"/>
      <c r="M20" s="17"/>
      <c r="N20" s="17"/>
      <c r="O20" s="30">
        <v>571429</v>
      </c>
      <c r="P20" s="30">
        <v>571429</v>
      </c>
      <c r="Q20" s="30"/>
      <c r="R20" s="30"/>
      <c r="S20" s="31">
        <v>571429</v>
      </c>
      <c r="T20" s="31">
        <v>571429</v>
      </c>
      <c r="U20" s="31"/>
      <c r="V20" s="31"/>
      <c r="W20" s="17">
        <f t="shared" si="6"/>
        <v>100</v>
      </c>
      <c r="X20" s="17">
        <f t="shared" si="1"/>
        <v>100</v>
      </c>
      <c r="Y20" s="17"/>
      <c r="Z20" s="17"/>
      <c r="AA20" s="39"/>
      <c r="AB20" s="39"/>
      <c r="AC20" s="39"/>
      <c r="AD20" s="39"/>
    </row>
    <row r="21" spans="1:30" s="14" customFormat="1" x14ac:dyDescent="0.25">
      <c r="A21" s="49" t="s">
        <v>58</v>
      </c>
      <c r="B21" s="50" t="s">
        <v>59</v>
      </c>
      <c r="C21" s="43">
        <v>247500</v>
      </c>
      <c r="D21" s="43"/>
      <c r="E21" s="43">
        <v>247500</v>
      </c>
      <c r="F21" s="43"/>
      <c r="G21" s="44">
        <v>247500</v>
      </c>
      <c r="H21" s="44"/>
      <c r="I21" s="44">
        <v>247500</v>
      </c>
      <c r="J21" s="44"/>
      <c r="K21" s="17">
        <f t="shared" si="5"/>
        <v>100</v>
      </c>
      <c r="L21" s="17"/>
      <c r="M21" s="17">
        <f t="shared" si="0"/>
        <v>100</v>
      </c>
      <c r="N21" s="17"/>
      <c r="O21" s="30">
        <v>3644682</v>
      </c>
      <c r="P21" s="30"/>
      <c r="Q21" s="30">
        <v>3644682</v>
      </c>
      <c r="R21" s="30"/>
      <c r="S21" s="31">
        <v>130000</v>
      </c>
      <c r="T21" s="31"/>
      <c r="U21" s="31">
        <v>130000</v>
      </c>
      <c r="V21" s="31"/>
      <c r="W21" s="17">
        <f t="shared" si="6"/>
        <v>3.5668406736170675</v>
      </c>
      <c r="X21" s="17"/>
      <c r="Y21" s="17">
        <f t="shared" si="2"/>
        <v>3.5668406736170675</v>
      </c>
      <c r="Z21" s="17"/>
      <c r="AA21" s="39">
        <f t="shared" si="7"/>
        <v>52.525252525252526</v>
      </c>
      <c r="AB21" s="39"/>
      <c r="AC21" s="39">
        <f t="shared" si="4"/>
        <v>52.525252525252526</v>
      </c>
      <c r="AD21" s="39"/>
    </row>
    <row r="22" spans="1:30" s="14" customFormat="1" x14ac:dyDescent="0.25">
      <c r="A22" s="49" t="s">
        <v>60</v>
      </c>
      <c r="B22" s="50" t="s">
        <v>61</v>
      </c>
      <c r="C22" s="43">
        <v>1921186.73</v>
      </c>
      <c r="D22" s="43">
        <v>2938</v>
      </c>
      <c r="E22" s="43">
        <v>1110500</v>
      </c>
      <c r="F22" s="43">
        <v>807748.73</v>
      </c>
      <c r="G22" s="44">
        <v>1890482.8199999998</v>
      </c>
      <c r="H22" s="44">
        <v>2680</v>
      </c>
      <c r="I22" s="44">
        <v>1110312.0900000001</v>
      </c>
      <c r="J22" s="44">
        <v>777490.73</v>
      </c>
      <c r="K22" s="17">
        <f t="shared" si="5"/>
        <v>98.401825833972921</v>
      </c>
      <c r="L22" s="17">
        <f t="shared" si="0"/>
        <v>91.218515997277066</v>
      </c>
      <c r="M22" s="17">
        <f t="shared" si="0"/>
        <v>99.983078793336347</v>
      </c>
      <c r="N22" s="17">
        <f t="shared" si="0"/>
        <v>96.254033107548182</v>
      </c>
      <c r="O22" s="30">
        <v>5598573.9400000004</v>
      </c>
      <c r="P22" s="30">
        <v>1560076.62</v>
      </c>
      <c r="Q22" s="30">
        <v>3913495.32</v>
      </c>
      <c r="R22" s="30">
        <v>125002</v>
      </c>
      <c r="S22" s="31">
        <v>5057425.16</v>
      </c>
      <c r="T22" s="31">
        <v>1165003.17</v>
      </c>
      <c r="U22" s="31">
        <v>3875244.99</v>
      </c>
      <c r="V22" s="31">
        <v>17177</v>
      </c>
      <c r="W22" s="17">
        <f t="shared" si="6"/>
        <v>90.334167489801871</v>
      </c>
      <c r="X22" s="17">
        <f t="shared" si="1"/>
        <v>74.676022643041719</v>
      </c>
      <c r="Y22" s="17">
        <f t="shared" si="2"/>
        <v>99.022604427185058</v>
      </c>
      <c r="Z22" s="17">
        <f t="shared" si="3"/>
        <v>13.741380137917794</v>
      </c>
      <c r="AA22" s="39">
        <f t="shared" si="7"/>
        <v>267.52029198551514</v>
      </c>
      <c r="AB22" s="39">
        <f t="shared" si="4"/>
        <v>43470.267537313433</v>
      </c>
      <c r="AC22" s="39">
        <f t="shared" si="4"/>
        <v>349.02303819820605</v>
      </c>
      <c r="AD22" s="39">
        <f t="shared" si="4"/>
        <v>2.2092867911106797</v>
      </c>
    </row>
    <row r="23" spans="1:30" s="14" customFormat="1" x14ac:dyDescent="0.25">
      <c r="A23" s="49" t="s">
        <v>62</v>
      </c>
      <c r="B23" s="50" t="s">
        <v>63</v>
      </c>
      <c r="C23" s="43">
        <v>41109449.240000002</v>
      </c>
      <c r="D23" s="43">
        <v>28467364.479999997</v>
      </c>
      <c r="E23" s="43">
        <v>12642084.76</v>
      </c>
      <c r="F23" s="43"/>
      <c r="G23" s="44">
        <v>36769987</v>
      </c>
      <c r="H23" s="44">
        <v>24504570.859999999</v>
      </c>
      <c r="I23" s="44">
        <v>12265416.140000001</v>
      </c>
      <c r="J23" s="44"/>
      <c r="K23" s="17">
        <f t="shared" si="5"/>
        <v>89.444124598542047</v>
      </c>
      <c r="L23" s="17">
        <f t="shared" si="5"/>
        <v>86.079520558413151</v>
      </c>
      <c r="M23" s="17">
        <f t="shared" si="5"/>
        <v>97.02051815700689</v>
      </c>
      <c r="N23" s="17"/>
      <c r="O23" s="30">
        <v>39320805.939999998</v>
      </c>
      <c r="P23" s="30">
        <v>26039509.240000002</v>
      </c>
      <c r="Q23" s="30">
        <v>13281296.699999999</v>
      </c>
      <c r="R23" s="30"/>
      <c r="S23" s="31">
        <v>29226360.869999997</v>
      </c>
      <c r="T23" s="31">
        <v>19522112.609999999</v>
      </c>
      <c r="U23" s="31">
        <v>9704248.2599999998</v>
      </c>
      <c r="V23" s="31"/>
      <c r="W23" s="17">
        <f t="shared" si="6"/>
        <v>74.327980241800702</v>
      </c>
      <c r="X23" s="17">
        <f t="shared" si="1"/>
        <v>74.971123418914317</v>
      </c>
      <c r="Y23" s="17">
        <f t="shared" si="2"/>
        <v>73.067024095621633</v>
      </c>
      <c r="Z23" s="17"/>
      <c r="AA23" s="39">
        <f t="shared" si="7"/>
        <v>79.484283935156128</v>
      </c>
      <c r="AB23" s="39">
        <f t="shared" si="7"/>
        <v>79.66722911220981</v>
      </c>
      <c r="AC23" s="39">
        <f t="shared" si="7"/>
        <v>79.118785284035212</v>
      </c>
      <c r="AD23" s="39"/>
    </row>
    <row r="24" spans="1:30" s="14" customFormat="1" ht="23.25" x14ac:dyDescent="0.25">
      <c r="A24" s="49" t="s">
        <v>64</v>
      </c>
      <c r="B24" s="50" t="s">
        <v>65</v>
      </c>
      <c r="C24" s="43">
        <v>4014158</v>
      </c>
      <c r="D24" s="43">
        <v>1809000</v>
      </c>
      <c r="E24" s="43">
        <v>705158</v>
      </c>
      <c r="F24" s="43">
        <v>1500000</v>
      </c>
      <c r="G24" s="44">
        <v>3872890.5</v>
      </c>
      <c r="H24" s="44">
        <v>1667732.5</v>
      </c>
      <c r="I24" s="44">
        <v>705158</v>
      </c>
      <c r="J24" s="44">
        <v>1500000</v>
      </c>
      <c r="K24" s="17">
        <f t="shared" si="5"/>
        <v>96.480768818765981</v>
      </c>
      <c r="L24" s="17">
        <f t="shared" si="5"/>
        <v>92.190851299060256</v>
      </c>
      <c r="M24" s="17">
        <f t="shared" si="5"/>
        <v>100</v>
      </c>
      <c r="N24" s="17">
        <f t="shared" si="5"/>
        <v>100</v>
      </c>
      <c r="O24" s="30">
        <v>8048434.3499999996</v>
      </c>
      <c r="P24" s="30">
        <v>2458297.6</v>
      </c>
      <c r="Q24" s="30">
        <v>5590136.75</v>
      </c>
      <c r="R24" s="30"/>
      <c r="S24" s="31">
        <v>7119752.4399999995</v>
      </c>
      <c r="T24" s="31">
        <v>1529615.6900000002</v>
      </c>
      <c r="U24" s="31">
        <v>5590136.75</v>
      </c>
      <c r="V24" s="31"/>
      <c r="W24" s="17">
        <f t="shared" si="6"/>
        <v>88.461334594845766</v>
      </c>
      <c r="X24" s="17">
        <f t="shared" si="1"/>
        <v>62.222559628256569</v>
      </c>
      <c r="Y24" s="17">
        <f t="shared" si="2"/>
        <v>100</v>
      </c>
      <c r="Z24" s="17"/>
      <c r="AA24" s="39">
        <f t="shared" si="7"/>
        <v>183.83562458065882</v>
      </c>
      <c r="AB24" s="39">
        <f t="shared" si="7"/>
        <v>91.718287555108532</v>
      </c>
      <c r="AC24" s="39">
        <f t="shared" si="7"/>
        <v>792.74953272883522</v>
      </c>
      <c r="AD24" s="39">
        <f t="shared" si="7"/>
        <v>0</v>
      </c>
    </row>
    <row r="25" spans="1:30" s="14" customFormat="1" x14ac:dyDescent="0.25">
      <c r="A25" s="49" t="s">
        <v>66</v>
      </c>
      <c r="B25" s="50" t="s">
        <v>67</v>
      </c>
      <c r="C25" s="43">
        <v>14824723.130000001</v>
      </c>
      <c r="D25" s="43">
        <v>7009506.8200000003</v>
      </c>
      <c r="E25" s="43">
        <v>5799919.9100000001</v>
      </c>
      <c r="F25" s="43">
        <v>2015296.4</v>
      </c>
      <c r="G25" s="44">
        <v>9962681.3300000001</v>
      </c>
      <c r="H25" s="44">
        <v>2341156.8199999998</v>
      </c>
      <c r="I25" s="44">
        <v>5679867.0899999999</v>
      </c>
      <c r="J25" s="44">
        <v>1941657.42</v>
      </c>
      <c r="K25" s="17">
        <f t="shared" si="5"/>
        <v>67.203152751224437</v>
      </c>
      <c r="L25" s="17">
        <f t="shared" si="5"/>
        <v>33.399736673628055</v>
      </c>
      <c r="M25" s="17">
        <f t="shared" si="5"/>
        <v>97.930095210573342</v>
      </c>
      <c r="N25" s="17">
        <f t="shared" si="5"/>
        <v>96.345997541602316</v>
      </c>
      <c r="O25" s="30">
        <v>40067574.240000002</v>
      </c>
      <c r="P25" s="30">
        <v>28040441.279999997</v>
      </c>
      <c r="Q25" s="30">
        <v>5122660.2699999996</v>
      </c>
      <c r="R25" s="30">
        <v>6904472.6900000004</v>
      </c>
      <c r="S25" s="31">
        <v>20678399.349999998</v>
      </c>
      <c r="T25" s="31">
        <v>13969536.310000001</v>
      </c>
      <c r="U25" s="31">
        <v>2956010.86</v>
      </c>
      <c r="V25" s="31">
        <v>3752852.18</v>
      </c>
      <c r="W25" s="17">
        <f t="shared" si="6"/>
        <v>51.608812717582666</v>
      </c>
      <c r="X25" s="17">
        <f t="shared" si="1"/>
        <v>49.81924560496789</v>
      </c>
      <c r="Y25" s="17">
        <f t="shared" si="2"/>
        <v>57.704604720937319</v>
      </c>
      <c r="Z25" s="17">
        <f t="shared" si="3"/>
        <v>54.353928945730971</v>
      </c>
      <c r="AA25" s="39">
        <f t="shared" si="7"/>
        <v>207.55857449472387</v>
      </c>
      <c r="AB25" s="39">
        <f t="shared" si="7"/>
        <v>596.69374518875679</v>
      </c>
      <c r="AC25" s="39">
        <f t="shared" si="7"/>
        <v>52.043662521687637</v>
      </c>
      <c r="AD25" s="39">
        <f t="shared" si="7"/>
        <v>193.28086104911341</v>
      </c>
    </row>
    <row r="26" spans="1:30" s="14" customFormat="1" x14ac:dyDescent="0.25">
      <c r="A26" s="49" t="s">
        <v>68</v>
      </c>
      <c r="B26" s="50" t="s">
        <v>69</v>
      </c>
      <c r="C26" s="43">
        <v>5529238.7800000003</v>
      </c>
      <c r="D26" s="43">
        <v>1999832.49</v>
      </c>
      <c r="E26" s="43">
        <v>2057132.49</v>
      </c>
      <c r="F26" s="43">
        <v>1472273.8</v>
      </c>
      <c r="G26" s="44">
        <v>5321963.3499999996</v>
      </c>
      <c r="H26" s="44">
        <v>1952444.19</v>
      </c>
      <c r="I26" s="44">
        <v>1909552.8299999998</v>
      </c>
      <c r="J26" s="44">
        <v>1459966.33</v>
      </c>
      <c r="K26" s="17">
        <f t="shared" si="5"/>
        <v>96.251284521302566</v>
      </c>
      <c r="L26" s="17">
        <f t="shared" si="5"/>
        <v>97.63038653302408</v>
      </c>
      <c r="M26" s="17">
        <f t="shared" si="5"/>
        <v>92.825952595790255</v>
      </c>
      <c r="N26" s="17">
        <f t="shared" si="5"/>
        <v>99.164050192294397</v>
      </c>
      <c r="O26" s="30">
        <v>5228229.37</v>
      </c>
      <c r="P26" s="30">
        <v>2930572.68</v>
      </c>
      <c r="Q26" s="30">
        <v>1058315.6499999999</v>
      </c>
      <c r="R26" s="30">
        <v>1239341.04</v>
      </c>
      <c r="S26" s="31">
        <v>3647424.67</v>
      </c>
      <c r="T26" s="31">
        <v>1988173.52</v>
      </c>
      <c r="U26" s="31">
        <v>752000.15</v>
      </c>
      <c r="V26" s="31">
        <v>907251</v>
      </c>
      <c r="W26" s="17">
        <f t="shared" si="6"/>
        <v>69.76405226077523</v>
      </c>
      <c r="X26" s="17">
        <f t="shared" si="1"/>
        <v>67.84249145460538</v>
      </c>
      <c r="Y26" s="17">
        <f t="shared" si="2"/>
        <v>71.056319539449319</v>
      </c>
      <c r="Z26" s="17">
        <f t="shared" si="3"/>
        <v>73.204305410559144</v>
      </c>
      <c r="AA26" s="39">
        <f t="shared" si="7"/>
        <v>68.535321085967269</v>
      </c>
      <c r="AB26" s="39">
        <f t="shared" si="7"/>
        <v>101.82997958061992</v>
      </c>
      <c r="AC26" s="39">
        <f t="shared" si="7"/>
        <v>39.380955487887711</v>
      </c>
      <c r="AD26" s="39">
        <f t="shared" si="7"/>
        <v>62.141912546709207</v>
      </c>
    </row>
    <row r="27" spans="1:30" s="14" customFormat="1" x14ac:dyDescent="0.25">
      <c r="A27" s="49" t="s">
        <v>70</v>
      </c>
      <c r="B27" s="50" t="s">
        <v>71</v>
      </c>
      <c r="C27" s="43">
        <v>26434182.640000001</v>
      </c>
      <c r="D27" s="43">
        <v>3466600</v>
      </c>
      <c r="E27" s="43">
        <v>17221512.309999999</v>
      </c>
      <c r="F27" s="43">
        <v>5746070.3300000001</v>
      </c>
      <c r="G27" s="44">
        <v>25858493.100000001</v>
      </c>
      <c r="H27" s="44">
        <v>3267400</v>
      </c>
      <c r="I27" s="44">
        <v>16909723.989999998</v>
      </c>
      <c r="J27" s="44">
        <v>5681369.1100000003</v>
      </c>
      <c r="K27" s="17">
        <f t="shared" si="5"/>
        <v>97.822177640821508</v>
      </c>
      <c r="L27" s="17">
        <f t="shared" si="5"/>
        <v>94.253735648762472</v>
      </c>
      <c r="M27" s="17">
        <f t="shared" si="5"/>
        <v>98.189541578070617</v>
      </c>
      <c r="N27" s="17">
        <f t="shared" si="5"/>
        <v>98.873991853837964</v>
      </c>
      <c r="O27" s="30">
        <v>21031210.25</v>
      </c>
      <c r="P27" s="30">
        <v>523829</v>
      </c>
      <c r="Q27" s="30">
        <v>14941001.85</v>
      </c>
      <c r="R27" s="30">
        <v>5566379.4000000004</v>
      </c>
      <c r="S27" s="31">
        <v>16120484.33</v>
      </c>
      <c r="T27" s="31">
        <v>377868</v>
      </c>
      <c r="U27" s="31">
        <v>12438136.060000001</v>
      </c>
      <c r="V27" s="31">
        <v>3304480.27</v>
      </c>
      <c r="W27" s="17">
        <f t="shared" si="6"/>
        <v>76.650293246913833</v>
      </c>
      <c r="X27" s="17">
        <f t="shared" si="1"/>
        <v>72.135754225138356</v>
      </c>
      <c r="Y27" s="17">
        <f t="shared" si="2"/>
        <v>83.248340271104382</v>
      </c>
      <c r="Z27" s="17">
        <f t="shared" si="3"/>
        <v>59.364984535549262</v>
      </c>
      <c r="AA27" s="39">
        <f t="shared" si="7"/>
        <v>62.341159121913407</v>
      </c>
      <c r="AB27" s="39">
        <f t="shared" si="7"/>
        <v>11.564791577400992</v>
      </c>
      <c r="AC27" s="39">
        <f t="shared" si="7"/>
        <v>73.556115211316353</v>
      </c>
      <c r="AD27" s="39">
        <f t="shared" si="7"/>
        <v>58.163449795642656</v>
      </c>
    </row>
    <row r="28" spans="1:30" s="14" customFormat="1" x14ac:dyDescent="0.25">
      <c r="A28" s="49" t="s">
        <v>118</v>
      </c>
      <c r="B28" s="50" t="s">
        <v>117</v>
      </c>
      <c r="C28" s="43"/>
      <c r="D28" s="43"/>
      <c r="E28" s="43"/>
      <c r="F28" s="43"/>
      <c r="G28" s="44"/>
      <c r="H28" s="44"/>
      <c r="I28" s="44"/>
      <c r="J28" s="44"/>
      <c r="K28" s="17"/>
      <c r="L28" s="17"/>
      <c r="M28" s="17"/>
      <c r="N28" s="17"/>
      <c r="O28" s="30">
        <v>2426088.2400000002</v>
      </c>
      <c r="P28" s="30">
        <v>1228044.1200000001</v>
      </c>
      <c r="Q28" s="30">
        <v>299420</v>
      </c>
      <c r="R28" s="30">
        <v>898624.12</v>
      </c>
      <c r="S28" s="31">
        <v>2306260.2000000002</v>
      </c>
      <c r="T28" s="31">
        <v>1108216.08</v>
      </c>
      <c r="U28" s="31">
        <v>299420</v>
      </c>
      <c r="V28" s="31">
        <v>898624.12</v>
      </c>
      <c r="W28" s="17">
        <f t="shared" si="6"/>
        <v>95.060854010817025</v>
      </c>
      <c r="X28" s="17">
        <f t="shared" si="1"/>
        <v>90.242366862193833</v>
      </c>
      <c r="Y28" s="17">
        <f t="shared" si="2"/>
        <v>100</v>
      </c>
      <c r="Z28" s="17">
        <f t="shared" si="3"/>
        <v>100</v>
      </c>
      <c r="AA28" s="39"/>
      <c r="AB28" s="39"/>
      <c r="AC28" s="39"/>
      <c r="AD28" s="39"/>
    </row>
    <row r="29" spans="1:30" s="14" customFormat="1" x14ac:dyDescent="0.25">
      <c r="A29" s="49" t="s">
        <v>72</v>
      </c>
      <c r="B29" s="50" t="s">
        <v>73</v>
      </c>
      <c r="C29" s="43">
        <v>148910121.29999998</v>
      </c>
      <c r="D29" s="43">
        <v>148910121.29999998</v>
      </c>
      <c r="E29" s="43"/>
      <c r="F29" s="43"/>
      <c r="G29" s="44">
        <v>148910121.29999998</v>
      </c>
      <c r="H29" s="44">
        <v>148910121.29999998</v>
      </c>
      <c r="I29" s="44"/>
      <c r="J29" s="44"/>
      <c r="K29" s="17">
        <f t="shared" si="5"/>
        <v>100</v>
      </c>
      <c r="L29" s="17">
        <f t="shared" si="5"/>
        <v>100</v>
      </c>
      <c r="M29" s="17"/>
      <c r="N29" s="17"/>
      <c r="O29" s="30">
        <v>148766709.5</v>
      </c>
      <c r="P29" s="30">
        <v>148766709.5</v>
      </c>
      <c r="Q29" s="30"/>
      <c r="R29" s="30"/>
      <c r="S29" s="31">
        <v>126353878.45</v>
      </c>
      <c r="T29" s="31">
        <v>126353878.45</v>
      </c>
      <c r="U29" s="31"/>
      <c r="V29" s="31"/>
      <c r="W29" s="17">
        <f t="shared" si="6"/>
        <v>84.93424293289219</v>
      </c>
      <c r="X29" s="17">
        <f t="shared" si="1"/>
        <v>84.93424293289219</v>
      </c>
      <c r="Y29" s="17"/>
      <c r="Z29" s="17"/>
      <c r="AA29" s="39">
        <f t="shared" si="7"/>
        <v>84.852444781401175</v>
      </c>
      <c r="AB29" s="39">
        <f t="shared" si="7"/>
        <v>84.852444781401175</v>
      </c>
      <c r="AC29" s="39"/>
      <c r="AD29" s="39"/>
    </row>
    <row r="30" spans="1:30" s="14" customFormat="1" x14ac:dyDescent="0.25">
      <c r="A30" s="49" t="s">
        <v>74</v>
      </c>
      <c r="B30" s="50" t="s">
        <v>75</v>
      </c>
      <c r="C30" s="43">
        <v>229123896.50999999</v>
      </c>
      <c r="D30" s="43">
        <v>229123896.50999999</v>
      </c>
      <c r="E30" s="43"/>
      <c r="F30" s="43"/>
      <c r="G30" s="44">
        <v>228631745.25999999</v>
      </c>
      <c r="H30" s="44">
        <v>228631745.25999999</v>
      </c>
      <c r="I30" s="44"/>
      <c r="J30" s="44"/>
      <c r="K30" s="17">
        <f t="shared" si="5"/>
        <v>99.785203002612818</v>
      </c>
      <c r="L30" s="17">
        <f t="shared" si="5"/>
        <v>99.785203002612818</v>
      </c>
      <c r="M30" s="17"/>
      <c r="N30" s="17"/>
      <c r="O30" s="30">
        <v>235202323.71999997</v>
      </c>
      <c r="P30" s="30">
        <v>235202323.71999997</v>
      </c>
      <c r="Q30" s="30"/>
      <c r="R30" s="30"/>
      <c r="S30" s="31">
        <v>221540863.40000004</v>
      </c>
      <c r="T30" s="31">
        <v>221540863.40000004</v>
      </c>
      <c r="U30" s="31"/>
      <c r="V30" s="31"/>
      <c r="W30" s="17">
        <f t="shared" si="6"/>
        <v>94.191613371871526</v>
      </c>
      <c r="X30" s="17">
        <f t="shared" si="1"/>
        <v>94.191613371871526</v>
      </c>
      <c r="Y30" s="17"/>
      <c r="Z30" s="17"/>
      <c r="AA30" s="39">
        <f t="shared" si="7"/>
        <v>96.89855761196408</v>
      </c>
      <c r="AB30" s="39">
        <f t="shared" si="7"/>
        <v>96.89855761196408</v>
      </c>
      <c r="AC30" s="39"/>
      <c r="AD30" s="39"/>
    </row>
    <row r="31" spans="1:30" s="14" customFormat="1" x14ac:dyDescent="0.25">
      <c r="A31" s="49" t="s">
        <v>76</v>
      </c>
      <c r="B31" s="50" t="s">
        <v>77</v>
      </c>
      <c r="C31" s="43">
        <v>36854022.509999998</v>
      </c>
      <c r="D31" s="43">
        <v>36854022.509999998</v>
      </c>
      <c r="E31" s="43"/>
      <c r="F31" s="43"/>
      <c r="G31" s="44">
        <v>36843711.079999998</v>
      </c>
      <c r="H31" s="44">
        <v>36843711.079999998</v>
      </c>
      <c r="I31" s="44"/>
      <c r="J31" s="44"/>
      <c r="K31" s="17">
        <f t="shared" si="5"/>
        <v>99.972020883209694</v>
      </c>
      <c r="L31" s="17">
        <f t="shared" si="5"/>
        <v>99.972020883209694</v>
      </c>
      <c r="M31" s="17"/>
      <c r="N31" s="17"/>
      <c r="O31" s="30">
        <v>35563874.57</v>
      </c>
      <c r="P31" s="30">
        <v>35563874.57</v>
      </c>
      <c r="Q31" s="30"/>
      <c r="R31" s="30"/>
      <c r="S31" s="31">
        <v>36557591.990000002</v>
      </c>
      <c r="T31" s="31">
        <v>36557591.990000002</v>
      </c>
      <c r="U31" s="31"/>
      <c r="V31" s="31"/>
      <c r="W31" s="17">
        <f t="shared" si="6"/>
        <v>102.79417648390384</v>
      </c>
      <c r="X31" s="17">
        <f t="shared" si="1"/>
        <v>102.79417648390384</v>
      </c>
      <c r="Y31" s="17"/>
      <c r="Z31" s="17"/>
      <c r="AA31" s="39">
        <f t="shared" si="7"/>
        <v>99.22342488958634</v>
      </c>
      <c r="AB31" s="39">
        <f t="shared" si="7"/>
        <v>99.22342488958634</v>
      </c>
      <c r="AC31" s="39"/>
      <c r="AD31" s="39"/>
    </row>
    <row r="32" spans="1:30" s="14" customFormat="1" x14ac:dyDescent="0.25">
      <c r="A32" s="49" t="s">
        <v>78</v>
      </c>
      <c r="B32" s="50" t="s">
        <v>79</v>
      </c>
      <c r="C32" s="43">
        <v>1798085</v>
      </c>
      <c r="D32" s="43">
        <v>1798085</v>
      </c>
      <c r="E32" s="43"/>
      <c r="F32" s="43"/>
      <c r="G32" s="44">
        <v>1798085</v>
      </c>
      <c r="H32" s="44">
        <v>1798085</v>
      </c>
      <c r="I32" s="44"/>
      <c r="J32" s="44"/>
      <c r="K32" s="17">
        <f t="shared" si="5"/>
        <v>100</v>
      </c>
      <c r="L32" s="17">
        <f t="shared" si="5"/>
        <v>100</v>
      </c>
      <c r="M32" s="17"/>
      <c r="N32" s="17"/>
      <c r="O32" s="30">
        <v>1304165.7999999998</v>
      </c>
      <c r="P32" s="30">
        <v>1304165.7999999998</v>
      </c>
      <c r="Q32" s="30"/>
      <c r="R32" s="30"/>
      <c r="S32" s="31">
        <v>1304165.7999999998</v>
      </c>
      <c r="T32" s="31">
        <v>1304165.7999999998</v>
      </c>
      <c r="U32" s="31"/>
      <c r="V32" s="31"/>
      <c r="W32" s="17">
        <f t="shared" si="6"/>
        <v>100</v>
      </c>
      <c r="X32" s="17">
        <f t="shared" si="1"/>
        <v>100</v>
      </c>
      <c r="Y32" s="17"/>
      <c r="Z32" s="17"/>
      <c r="AA32" s="39">
        <f t="shared" si="7"/>
        <v>72.530820289363405</v>
      </c>
      <c r="AB32" s="39">
        <f t="shared" si="7"/>
        <v>72.530820289363405</v>
      </c>
      <c r="AC32" s="39"/>
      <c r="AD32" s="39"/>
    </row>
    <row r="33" spans="1:30" s="14" customFormat="1" x14ac:dyDescent="0.25">
      <c r="A33" s="49" t="s">
        <v>80</v>
      </c>
      <c r="B33" s="50" t="s">
        <v>81</v>
      </c>
      <c r="C33" s="43">
        <v>18627368</v>
      </c>
      <c r="D33" s="43">
        <v>18627368</v>
      </c>
      <c r="E33" s="43"/>
      <c r="F33" s="43"/>
      <c r="G33" s="44">
        <v>18555862.470000003</v>
      </c>
      <c r="H33" s="44">
        <v>18555862.470000003</v>
      </c>
      <c r="I33" s="44"/>
      <c r="J33" s="44"/>
      <c r="K33" s="17">
        <f t="shared" si="5"/>
        <v>99.616126497313005</v>
      </c>
      <c r="L33" s="17">
        <f t="shared" si="5"/>
        <v>99.616126497313005</v>
      </c>
      <c r="M33" s="17"/>
      <c r="N33" s="17"/>
      <c r="O33" s="30">
        <v>21759894</v>
      </c>
      <c r="P33" s="30">
        <v>21759894</v>
      </c>
      <c r="Q33" s="30"/>
      <c r="R33" s="30"/>
      <c r="S33" s="31">
        <v>16147409.970000001</v>
      </c>
      <c r="T33" s="31">
        <v>16147409.970000001</v>
      </c>
      <c r="U33" s="31"/>
      <c r="V33" s="31"/>
      <c r="W33" s="17">
        <f t="shared" si="6"/>
        <v>74.207208775925096</v>
      </c>
      <c r="X33" s="17">
        <f t="shared" si="1"/>
        <v>74.207208775925096</v>
      </c>
      <c r="Y33" s="17"/>
      <c r="Z33" s="17"/>
      <c r="AA33" s="39">
        <f t="shared" si="7"/>
        <v>87.020530552574186</v>
      </c>
      <c r="AB33" s="39">
        <f t="shared" si="7"/>
        <v>87.020530552574186</v>
      </c>
      <c r="AC33" s="39"/>
      <c r="AD33" s="39"/>
    </row>
    <row r="34" spans="1:30" s="14" customFormat="1" x14ac:dyDescent="0.25">
      <c r="A34" s="49" t="s">
        <v>82</v>
      </c>
      <c r="B34" s="50" t="s">
        <v>83</v>
      </c>
      <c r="C34" s="43">
        <v>56036423.919999994</v>
      </c>
      <c r="D34" s="43">
        <v>56036423.919999994</v>
      </c>
      <c r="E34" s="43"/>
      <c r="F34" s="43"/>
      <c r="G34" s="44">
        <v>54989479.999999993</v>
      </c>
      <c r="H34" s="44">
        <v>54989479.999999993</v>
      </c>
      <c r="I34" s="44"/>
      <c r="J34" s="44"/>
      <c r="K34" s="17">
        <f t="shared" si="5"/>
        <v>98.131672496634209</v>
      </c>
      <c r="L34" s="17">
        <f t="shared" si="5"/>
        <v>98.131672496634209</v>
      </c>
      <c r="M34" s="17"/>
      <c r="N34" s="17"/>
      <c r="O34" s="30">
        <v>67081443.789999999</v>
      </c>
      <c r="P34" s="30">
        <v>67081443.789999999</v>
      </c>
      <c r="Q34" s="30"/>
      <c r="R34" s="30"/>
      <c r="S34" s="31">
        <v>52434790.370000005</v>
      </c>
      <c r="T34" s="31">
        <v>52434790.370000005</v>
      </c>
      <c r="U34" s="31"/>
      <c r="V34" s="31"/>
      <c r="W34" s="17">
        <f t="shared" si="6"/>
        <v>78.165864369509279</v>
      </c>
      <c r="X34" s="17">
        <f t="shared" si="1"/>
        <v>78.165864369509279</v>
      </c>
      <c r="Y34" s="17"/>
      <c r="Z34" s="17"/>
      <c r="AA34" s="39">
        <f t="shared" si="7"/>
        <v>95.35422115284598</v>
      </c>
      <c r="AB34" s="39">
        <f t="shared" si="7"/>
        <v>95.35422115284598</v>
      </c>
      <c r="AC34" s="39"/>
      <c r="AD34" s="39"/>
    </row>
    <row r="35" spans="1:30" s="14" customFormat="1" ht="23.25" x14ac:dyDescent="0.25">
      <c r="A35" s="49" t="s">
        <v>84</v>
      </c>
      <c r="B35" s="50" t="s">
        <v>85</v>
      </c>
      <c r="C35" s="43">
        <v>23470328.170000002</v>
      </c>
      <c r="D35" s="43">
        <v>23470328.170000002</v>
      </c>
      <c r="E35" s="43"/>
      <c r="F35" s="43"/>
      <c r="G35" s="44">
        <v>23335511.59</v>
      </c>
      <c r="H35" s="44">
        <v>23335511.59</v>
      </c>
      <c r="I35" s="44"/>
      <c r="J35" s="44"/>
      <c r="K35" s="17">
        <f t="shared" si="5"/>
        <v>99.425587154029117</v>
      </c>
      <c r="L35" s="17">
        <f t="shared" si="5"/>
        <v>99.425587154029117</v>
      </c>
      <c r="M35" s="17"/>
      <c r="N35" s="17"/>
      <c r="O35" s="30">
        <v>27178789.73</v>
      </c>
      <c r="P35" s="30">
        <v>27178789.73</v>
      </c>
      <c r="Q35" s="30"/>
      <c r="R35" s="30"/>
      <c r="S35" s="31">
        <v>25997743.890000001</v>
      </c>
      <c r="T35" s="31">
        <v>25997743.890000001</v>
      </c>
      <c r="U35" s="31"/>
      <c r="V35" s="31"/>
      <c r="W35" s="17">
        <f t="shared" si="6"/>
        <v>95.654531155607856</v>
      </c>
      <c r="X35" s="17">
        <f t="shared" si="1"/>
        <v>95.654531155607856</v>
      </c>
      <c r="Y35" s="17"/>
      <c r="Z35" s="17"/>
      <c r="AA35" s="39">
        <f t="shared" si="7"/>
        <v>111.40850197233667</v>
      </c>
      <c r="AB35" s="39">
        <f t="shared" si="7"/>
        <v>111.40850197233667</v>
      </c>
      <c r="AC35" s="39"/>
      <c r="AD35" s="39"/>
    </row>
    <row r="36" spans="1:30" s="14" customFormat="1" x14ac:dyDescent="0.25">
      <c r="A36" s="49" t="s">
        <v>86</v>
      </c>
      <c r="B36" s="50" t="s">
        <v>87</v>
      </c>
      <c r="C36" s="43">
        <v>7230450.7300000004</v>
      </c>
      <c r="D36" s="43">
        <v>4616870.58</v>
      </c>
      <c r="E36" s="43">
        <v>723628.13</v>
      </c>
      <c r="F36" s="43">
        <v>1889952.02</v>
      </c>
      <c r="G36" s="44">
        <v>7026413.6100000003</v>
      </c>
      <c r="H36" s="44">
        <v>4616870.58</v>
      </c>
      <c r="I36" s="44">
        <v>519611.13</v>
      </c>
      <c r="J36" s="44">
        <v>1889931.9</v>
      </c>
      <c r="K36" s="17">
        <f t="shared" si="5"/>
        <v>97.17808574293403</v>
      </c>
      <c r="L36" s="17">
        <f t="shared" si="5"/>
        <v>100</v>
      </c>
      <c r="M36" s="17">
        <f t="shared" si="5"/>
        <v>71.806375188869453</v>
      </c>
      <c r="N36" s="17">
        <f t="shared" si="5"/>
        <v>99.998935422709835</v>
      </c>
      <c r="O36" s="30">
        <v>7651898.1299999999</v>
      </c>
      <c r="P36" s="30">
        <v>4891778.46</v>
      </c>
      <c r="Q36" s="30">
        <v>529904.93999999994</v>
      </c>
      <c r="R36" s="30">
        <v>2230214.73</v>
      </c>
      <c r="S36" s="31">
        <v>6800148.6399999997</v>
      </c>
      <c r="T36" s="31">
        <v>4479737.1100000003</v>
      </c>
      <c r="U36" s="31">
        <v>448166.41</v>
      </c>
      <c r="V36" s="31">
        <v>1872245.12</v>
      </c>
      <c r="W36" s="17">
        <f t="shared" si="6"/>
        <v>88.868781633923817</v>
      </c>
      <c r="X36" s="17">
        <f t="shared" si="1"/>
        <v>91.576859962705683</v>
      </c>
      <c r="Y36" s="17">
        <f t="shared" si="2"/>
        <v>84.574869220883286</v>
      </c>
      <c r="Z36" s="17">
        <f t="shared" si="3"/>
        <v>83.949096686308764</v>
      </c>
      <c r="AA36" s="39">
        <f t="shared" si="7"/>
        <v>96.779794322412513</v>
      </c>
      <c r="AB36" s="39">
        <f t="shared" si="7"/>
        <v>97.029731121464536</v>
      </c>
      <c r="AC36" s="39">
        <f t="shared" si="7"/>
        <v>86.250348409588526</v>
      </c>
      <c r="AD36" s="39">
        <f t="shared" si="7"/>
        <v>99.064157814363583</v>
      </c>
    </row>
    <row r="37" spans="1:30" s="14" customFormat="1" x14ac:dyDescent="0.25">
      <c r="A37" s="49" t="s">
        <v>88</v>
      </c>
      <c r="B37" s="50" t="s">
        <v>89</v>
      </c>
      <c r="C37" s="43">
        <v>5167883.34</v>
      </c>
      <c r="D37" s="43">
        <v>5134953.8</v>
      </c>
      <c r="E37" s="43">
        <v>32929.54</v>
      </c>
      <c r="F37" s="43"/>
      <c r="G37" s="44">
        <v>4199759.91</v>
      </c>
      <c r="H37" s="44">
        <v>4168015.8</v>
      </c>
      <c r="I37" s="44">
        <v>31744.11</v>
      </c>
      <c r="J37" s="44"/>
      <c r="K37" s="17">
        <f t="shared" si="5"/>
        <v>81.266538613466466</v>
      </c>
      <c r="L37" s="17">
        <f t="shared" si="5"/>
        <v>81.169489781972331</v>
      </c>
      <c r="M37" s="17">
        <f t="shared" si="5"/>
        <v>96.400101550158311</v>
      </c>
      <c r="N37" s="17"/>
      <c r="O37" s="30">
        <v>4349374.74</v>
      </c>
      <c r="P37" s="30">
        <v>4134996</v>
      </c>
      <c r="Q37" s="30">
        <v>214378.74</v>
      </c>
      <c r="R37" s="30"/>
      <c r="S37" s="31">
        <v>2161561.6000000001</v>
      </c>
      <c r="T37" s="31">
        <v>1981561.6</v>
      </c>
      <c r="U37" s="31">
        <v>180000</v>
      </c>
      <c r="V37" s="31"/>
      <c r="W37" s="17">
        <f t="shared" si="6"/>
        <v>49.698214782936823</v>
      </c>
      <c r="X37" s="17">
        <f t="shared" si="1"/>
        <v>47.92172954943608</v>
      </c>
      <c r="Y37" s="17">
        <f t="shared" si="2"/>
        <v>83.963549743785237</v>
      </c>
      <c r="Z37" s="17"/>
      <c r="AA37" s="39">
        <f t="shared" si="7"/>
        <v>51.468694552113099</v>
      </c>
      <c r="AB37" s="39">
        <f t="shared" si="7"/>
        <v>47.542084653325929</v>
      </c>
      <c r="AC37" s="39">
        <f t="shared" si="7"/>
        <v>567.03432542288942</v>
      </c>
      <c r="AD37" s="39"/>
    </row>
    <row r="38" spans="1:30" s="14" customFormat="1" x14ac:dyDescent="0.25">
      <c r="A38" s="49" t="s">
        <v>90</v>
      </c>
      <c r="B38" s="50" t="s">
        <v>91</v>
      </c>
      <c r="C38" s="43">
        <v>9821600</v>
      </c>
      <c r="D38" s="43">
        <v>9821600</v>
      </c>
      <c r="E38" s="43"/>
      <c r="F38" s="43"/>
      <c r="G38" s="44">
        <v>8421854.2100000009</v>
      </c>
      <c r="H38" s="44">
        <v>8421854.2100000009</v>
      </c>
      <c r="I38" s="44"/>
      <c r="J38" s="44"/>
      <c r="K38" s="17">
        <f t="shared" si="5"/>
        <v>85.748291622546233</v>
      </c>
      <c r="L38" s="17">
        <f t="shared" si="5"/>
        <v>85.748291622546233</v>
      </c>
      <c r="M38" s="17"/>
      <c r="N38" s="17"/>
      <c r="O38" s="30">
        <v>18387074.100000001</v>
      </c>
      <c r="P38" s="30">
        <v>18387074.100000001</v>
      </c>
      <c r="Q38" s="30"/>
      <c r="R38" s="30"/>
      <c r="S38" s="31">
        <v>12168581.800000001</v>
      </c>
      <c r="T38" s="31">
        <v>12168581.800000001</v>
      </c>
      <c r="U38" s="31"/>
      <c r="V38" s="31"/>
      <c r="W38" s="17">
        <f t="shared" si="6"/>
        <v>66.180087891199605</v>
      </c>
      <c r="X38" s="17">
        <f t="shared" si="1"/>
        <v>66.180087891199605</v>
      </c>
      <c r="Y38" s="17"/>
      <c r="Z38" s="17"/>
      <c r="AA38" s="39">
        <f t="shared" si="7"/>
        <v>144.48815541773666</v>
      </c>
      <c r="AB38" s="39">
        <f t="shared" si="7"/>
        <v>144.48815541773666</v>
      </c>
      <c r="AC38" s="39"/>
      <c r="AD38" s="39"/>
    </row>
    <row r="39" spans="1:30" s="14" customFormat="1" ht="23.25" x14ac:dyDescent="0.25">
      <c r="A39" s="49" t="s">
        <v>92</v>
      </c>
      <c r="B39" s="50" t="s">
        <v>93</v>
      </c>
      <c r="C39" s="43">
        <v>901995.20000000007</v>
      </c>
      <c r="D39" s="43">
        <v>901995.20000000007</v>
      </c>
      <c r="E39" s="43"/>
      <c r="F39" s="43"/>
      <c r="G39" s="44">
        <v>901995.20000000007</v>
      </c>
      <c r="H39" s="44">
        <v>901995.20000000007</v>
      </c>
      <c r="I39" s="44"/>
      <c r="J39" s="44"/>
      <c r="K39" s="17">
        <f t="shared" si="5"/>
        <v>99.999999999999986</v>
      </c>
      <c r="L39" s="17">
        <f t="shared" si="5"/>
        <v>99.999999999999986</v>
      </c>
      <c r="M39" s="17"/>
      <c r="N39" s="17"/>
      <c r="O39" s="30">
        <v>498000</v>
      </c>
      <c r="P39" s="30">
        <v>498000</v>
      </c>
      <c r="Q39" s="30"/>
      <c r="R39" s="30"/>
      <c r="S39" s="31">
        <v>467583.2</v>
      </c>
      <c r="T39" s="31">
        <v>467583.2</v>
      </c>
      <c r="U39" s="31"/>
      <c r="V39" s="31"/>
      <c r="W39" s="17">
        <f t="shared" si="6"/>
        <v>93.892208835341364</v>
      </c>
      <c r="X39" s="17">
        <f t="shared" si="1"/>
        <v>93.892208835341364</v>
      </c>
      <c r="Y39" s="17"/>
      <c r="Z39" s="17"/>
      <c r="AA39" s="39">
        <f t="shared" si="7"/>
        <v>51.838768099874585</v>
      </c>
      <c r="AB39" s="39">
        <f t="shared" si="7"/>
        <v>51.838768099874585</v>
      </c>
      <c r="AC39" s="39"/>
      <c r="AD39" s="39"/>
    </row>
    <row r="40" spans="1:30" s="14" customFormat="1" x14ac:dyDescent="0.25">
      <c r="A40" s="49" t="s">
        <v>94</v>
      </c>
      <c r="B40" s="50" t="s">
        <v>95</v>
      </c>
      <c r="C40" s="43">
        <v>34110749</v>
      </c>
      <c r="D40" s="43"/>
      <c r="E40" s="43">
        <v>34110749</v>
      </c>
      <c r="F40" s="43"/>
      <c r="G40" s="44">
        <v>33865466.399999999</v>
      </c>
      <c r="H40" s="44"/>
      <c r="I40" s="44">
        <v>33865466.399999999</v>
      </c>
      <c r="J40" s="44"/>
      <c r="K40" s="17">
        <f t="shared" si="5"/>
        <v>99.280922855138712</v>
      </c>
      <c r="L40" s="17"/>
      <c r="M40" s="17">
        <f t="shared" si="5"/>
        <v>99.280922855138712</v>
      </c>
      <c r="N40" s="17"/>
      <c r="O40" s="30">
        <v>39341470</v>
      </c>
      <c r="P40" s="30"/>
      <c r="Q40" s="30">
        <v>39341470</v>
      </c>
      <c r="R40" s="30"/>
      <c r="S40" s="31">
        <v>34796776.729999997</v>
      </c>
      <c r="T40" s="31"/>
      <c r="U40" s="31">
        <v>34796776.729999997</v>
      </c>
      <c r="V40" s="31"/>
      <c r="W40" s="17">
        <f t="shared" si="6"/>
        <v>88.448084756365219</v>
      </c>
      <c r="X40" s="17"/>
      <c r="Y40" s="17">
        <f t="shared" si="2"/>
        <v>88.448084756365219</v>
      </c>
      <c r="Z40" s="17"/>
      <c r="AA40" s="39">
        <f t="shared" si="7"/>
        <v>102.750029540417</v>
      </c>
      <c r="AB40" s="39"/>
      <c r="AC40" s="39">
        <f t="shared" si="7"/>
        <v>102.750029540417</v>
      </c>
      <c r="AD40" s="39"/>
    </row>
    <row r="41" spans="1:30" s="14" customFormat="1" x14ac:dyDescent="0.25">
      <c r="A41" s="49" t="s">
        <v>96</v>
      </c>
      <c r="B41" s="50" t="s">
        <v>97</v>
      </c>
      <c r="C41" s="43">
        <v>2438503.27</v>
      </c>
      <c r="D41" s="43">
        <v>2438503.27</v>
      </c>
      <c r="E41" s="43"/>
      <c r="F41" s="43"/>
      <c r="G41" s="44">
        <v>2372109.38</v>
      </c>
      <c r="H41" s="44">
        <v>2372109.38</v>
      </c>
      <c r="I41" s="44"/>
      <c r="J41" s="44"/>
      <c r="K41" s="17">
        <f t="shared" si="5"/>
        <v>97.277268773151988</v>
      </c>
      <c r="L41" s="17">
        <f t="shared" si="5"/>
        <v>97.277268773151988</v>
      </c>
      <c r="M41" s="17"/>
      <c r="N41" s="17"/>
      <c r="O41" s="30">
        <v>6522845.8700000001</v>
      </c>
      <c r="P41" s="30">
        <v>6522845.8700000001</v>
      </c>
      <c r="Q41" s="30"/>
      <c r="R41" s="30"/>
      <c r="S41" s="31">
        <v>6206514.1699999999</v>
      </c>
      <c r="T41" s="31">
        <v>6206514.1699999999</v>
      </c>
      <c r="U41" s="31"/>
      <c r="V41" s="31"/>
      <c r="W41" s="17">
        <f t="shared" si="6"/>
        <v>95.150403576836311</v>
      </c>
      <c r="X41" s="17">
        <f t="shared" si="1"/>
        <v>95.150403576836311</v>
      </c>
      <c r="Y41" s="17"/>
      <c r="Z41" s="17"/>
      <c r="AA41" s="39">
        <f t="shared" si="7"/>
        <v>261.6453618171688</v>
      </c>
      <c r="AB41" s="39">
        <f t="shared" si="7"/>
        <v>261.6453618171688</v>
      </c>
      <c r="AC41" s="39"/>
      <c r="AD41" s="39"/>
    </row>
    <row r="42" spans="1:30" s="14" customFormat="1" x14ac:dyDescent="0.25">
      <c r="A42" s="49" t="s">
        <v>98</v>
      </c>
      <c r="B42" s="50" t="s">
        <v>99</v>
      </c>
      <c r="C42" s="43">
        <v>679830.4</v>
      </c>
      <c r="D42" s="43">
        <v>679830.4</v>
      </c>
      <c r="E42" s="43"/>
      <c r="F42" s="43"/>
      <c r="G42" s="44">
        <v>679830.4</v>
      </c>
      <c r="H42" s="44">
        <v>679830.4</v>
      </c>
      <c r="I42" s="44"/>
      <c r="J42" s="44"/>
      <c r="K42" s="17">
        <f t="shared" si="5"/>
        <v>100</v>
      </c>
      <c r="L42" s="17">
        <f t="shared" si="5"/>
        <v>100</v>
      </c>
      <c r="M42" s="17"/>
      <c r="N42" s="17"/>
      <c r="O42" s="30">
        <v>550000</v>
      </c>
      <c r="P42" s="30">
        <v>550000</v>
      </c>
      <c r="Q42" s="30"/>
      <c r="R42" s="30"/>
      <c r="S42" s="31">
        <v>550000</v>
      </c>
      <c r="T42" s="31">
        <v>550000</v>
      </c>
      <c r="U42" s="31"/>
      <c r="V42" s="31"/>
      <c r="W42" s="17">
        <f t="shared" si="6"/>
        <v>100</v>
      </c>
      <c r="X42" s="17">
        <f t="shared" si="1"/>
        <v>100</v>
      </c>
      <c r="Y42" s="17"/>
      <c r="Z42" s="17"/>
      <c r="AA42" s="39">
        <f t="shared" si="7"/>
        <v>80.902530984198407</v>
      </c>
      <c r="AB42" s="39">
        <f t="shared" si="7"/>
        <v>80.902530984198407</v>
      </c>
      <c r="AC42" s="39"/>
      <c r="AD42" s="39"/>
    </row>
    <row r="43" spans="1:30" s="14" customFormat="1" ht="34.5" x14ac:dyDescent="0.25">
      <c r="A43" s="49" t="s">
        <v>100</v>
      </c>
      <c r="B43" s="50" t="s">
        <v>101</v>
      </c>
      <c r="C43" s="43">
        <v>9552700</v>
      </c>
      <c r="D43" s="43">
        <v>9552700</v>
      </c>
      <c r="E43" s="43"/>
      <c r="F43" s="43"/>
      <c r="G43" s="44">
        <v>9552700</v>
      </c>
      <c r="H43" s="44">
        <v>9552700</v>
      </c>
      <c r="I43" s="44"/>
      <c r="J43" s="44"/>
      <c r="K43" s="17">
        <f t="shared" si="5"/>
        <v>100</v>
      </c>
      <c r="L43" s="17">
        <f t="shared" si="5"/>
        <v>100</v>
      </c>
      <c r="M43" s="17"/>
      <c r="N43" s="17"/>
      <c r="O43" s="30">
        <v>8272900</v>
      </c>
      <c r="P43" s="30">
        <v>8272900</v>
      </c>
      <c r="Q43" s="30"/>
      <c r="R43" s="30"/>
      <c r="S43" s="31">
        <v>8272900</v>
      </c>
      <c r="T43" s="31">
        <v>8272900</v>
      </c>
      <c r="U43" s="31"/>
      <c r="V43" s="31"/>
      <c r="W43" s="17">
        <f t="shared" si="6"/>
        <v>100</v>
      </c>
      <c r="X43" s="17">
        <f t="shared" si="1"/>
        <v>100</v>
      </c>
      <c r="Y43" s="17"/>
      <c r="Z43" s="17"/>
      <c r="AA43" s="39">
        <f t="shared" si="7"/>
        <v>86.602740586431068</v>
      </c>
      <c r="AB43" s="39">
        <f t="shared" si="7"/>
        <v>86.602740586431068</v>
      </c>
      <c r="AC43" s="39"/>
      <c r="AD43" s="39"/>
    </row>
    <row r="44" spans="1:30" s="14" customFormat="1" ht="15.75" thickBot="1" x14ac:dyDescent="0.3">
      <c r="A44" s="49" t="s">
        <v>102</v>
      </c>
      <c r="B44" s="50" t="s">
        <v>103</v>
      </c>
      <c r="C44" s="43">
        <v>29002127</v>
      </c>
      <c r="D44" s="43">
        <v>29002127</v>
      </c>
      <c r="E44" s="43"/>
      <c r="F44" s="43"/>
      <c r="G44" s="44">
        <v>29002127</v>
      </c>
      <c r="H44" s="44">
        <v>29002127</v>
      </c>
      <c r="I44" s="44"/>
      <c r="J44" s="44"/>
      <c r="K44" s="17">
        <f t="shared" si="5"/>
        <v>100</v>
      </c>
      <c r="L44" s="17">
        <f t="shared" si="5"/>
        <v>100</v>
      </c>
      <c r="M44" s="17"/>
      <c r="N44" s="17"/>
      <c r="O44" s="30">
        <v>46274904</v>
      </c>
      <c r="P44" s="30">
        <v>46274904</v>
      </c>
      <c r="Q44" s="30"/>
      <c r="R44" s="30"/>
      <c r="S44" s="31">
        <v>31124027.449999999</v>
      </c>
      <c r="T44" s="31">
        <v>31124027.449999999</v>
      </c>
      <c r="U44" s="31"/>
      <c r="V44" s="31"/>
      <c r="W44" s="17">
        <f t="shared" si="6"/>
        <v>67.258977890045969</v>
      </c>
      <c r="X44" s="32">
        <f t="shared" ref="X44:X46" si="8">T44*100/P44</f>
        <v>67.258977890045969</v>
      </c>
      <c r="Y44" s="17"/>
      <c r="Z44" s="17"/>
      <c r="AA44" s="39">
        <f t="shared" si="7"/>
        <v>107.31636148617652</v>
      </c>
      <c r="AB44" s="39">
        <f t="shared" si="7"/>
        <v>107.31636148617652</v>
      </c>
      <c r="AC44" s="39"/>
      <c r="AD44" s="39"/>
    </row>
    <row r="45" spans="1:30" ht="15.75" thickBot="1" x14ac:dyDescent="0.3">
      <c r="A45" s="51"/>
      <c r="B45" s="52"/>
      <c r="C45" s="53"/>
      <c r="D45" s="54"/>
      <c r="E45" s="54"/>
      <c r="F45" s="54"/>
      <c r="G45" s="55"/>
      <c r="H45" s="55"/>
      <c r="I45" s="55"/>
      <c r="J45" s="55"/>
      <c r="K45" s="17"/>
      <c r="L45" s="17"/>
      <c r="M45" s="17"/>
      <c r="N45" s="17"/>
      <c r="O45" s="23"/>
      <c r="P45" s="23"/>
      <c r="Q45" s="23"/>
      <c r="R45" s="23"/>
      <c r="S45" s="29"/>
      <c r="T45" s="29"/>
      <c r="U45" s="29"/>
      <c r="V45" s="29"/>
      <c r="W45" s="17"/>
      <c r="X45" s="32"/>
      <c r="Y45" s="17"/>
      <c r="Z45" s="17"/>
      <c r="AA45" s="39"/>
      <c r="AB45" s="39"/>
      <c r="AC45" s="39"/>
      <c r="AD45" s="39"/>
    </row>
    <row r="46" spans="1:30" ht="24" thickBot="1" x14ac:dyDescent="0.3">
      <c r="A46" s="56" t="s">
        <v>104</v>
      </c>
      <c r="B46" s="57" t="s">
        <v>34</v>
      </c>
      <c r="C46" s="58">
        <v>-9952636.1999999285</v>
      </c>
      <c r="D46" s="58">
        <v>-2523146.36</v>
      </c>
      <c r="E46" s="58">
        <v>-6062417.4199999999</v>
      </c>
      <c r="F46" s="58">
        <v>-1367072.42</v>
      </c>
      <c r="G46" s="59">
        <v>44289587.310000002</v>
      </c>
      <c r="H46" s="59">
        <v>50540514.409999996</v>
      </c>
      <c r="I46" s="59">
        <v>-5184197.03</v>
      </c>
      <c r="J46" s="59">
        <v>-1066730.07</v>
      </c>
      <c r="K46" s="17">
        <f t="shared" ref="K46" si="9">G46*100/C46</f>
        <v>-445.00357915222821</v>
      </c>
      <c r="L46" s="17">
        <f t="shared" ref="L46:N46" si="10">H46*100/D46</f>
        <v>-2003.0750182086149</v>
      </c>
      <c r="M46" s="17">
        <f t="shared" si="10"/>
        <v>85.513693149819431</v>
      </c>
      <c r="N46" s="17">
        <f t="shared" si="10"/>
        <v>78.030253144891915</v>
      </c>
      <c r="O46" s="24">
        <v>-34016370.57</v>
      </c>
      <c r="P46" s="24">
        <v>-31769230.109999999</v>
      </c>
      <c r="Q46" s="24">
        <v>-2094507.42</v>
      </c>
      <c r="R46" s="24">
        <v>-152633.04</v>
      </c>
      <c r="S46" s="18">
        <v>33556429.670000002</v>
      </c>
      <c r="T46" s="18">
        <v>-181603.4</v>
      </c>
      <c r="U46" s="18">
        <v>23154779.16</v>
      </c>
      <c r="V46" s="18">
        <v>10583253.91</v>
      </c>
      <c r="W46" s="17">
        <f t="shared" si="6"/>
        <v>-98.647883673969517</v>
      </c>
      <c r="X46" s="32">
        <f t="shared" si="8"/>
        <v>0.57163299006996304</v>
      </c>
      <c r="Y46" s="17">
        <f t="shared" si="2"/>
        <v>-1105.4999824254621</v>
      </c>
      <c r="Z46" s="17">
        <f t="shared" si="3"/>
        <v>-6933.7896368964412</v>
      </c>
      <c r="AA46" s="39">
        <f t="shared" ref="AA46:AD46" si="11">S46*100/G46</f>
        <v>75.76595698470959</v>
      </c>
      <c r="AB46" s="39">
        <f t="shared" si="11"/>
        <v>-0.35932242107149542</v>
      </c>
      <c r="AC46" s="39">
        <f t="shared" si="11"/>
        <v>-446.64157295734572</v>
      </c>
      <c r="AD46" s="39">
        <f t="shared" si="11"/>
        <v>-992.12108176532411</v>
      </c>
    </row>
    <row r="47" spans="1:30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</row>
    <row r="48" spans="1:30" x14ac:dyDescent="0.25">
      <c r="A48" s="3"/>
      <c r="B48" s="3"/>
      <c r="C48" s="5"/>
      <c r="D48" s="5"/>
      <c r="E48" s="5"/>
      <c r="F48" s="5"/>
      <c r="G48" s="5"/>
      <c r="H48" s="5"/>
      <c r="I48" s="5"/>
      <c r="J48" s="5"/>
    </row>
    <row r="49" spans="3:3" x14ac:dyDescent="0.25">
      <c r="C49" s="40"/>
    </row>
    <row r="51" spans="3:3" x14ac:dyDescent="0.25">
      <c r="C51" s="40"/>
    </row>
  </sheetData>
  <mergeCells count="10">
    <mergeCell ref="A2:U2"/>
    <mergeCell ref="AA4:AD4"/>
    <mergeCell ref="A4:A5"/>
    <mergeCell ref="B4:B5"/>
    <mergeCell ref="C4:F4"/>
    <mergeCell ref="G4:J4"/>
    <mergeCell ref="K4:N4"/>
    <mergeCell ref="O4:R4"/>
    <mergeCell ref="S4:V4"/>
    <mergeCell ref="W4:Z4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3762CF9-D5A0-448E-A830-091A4DAE57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Kovrigina</dc:creator>
  <cp:lastModifiedBy>Ковригина</cp:lastModifiedBy>
  <dcterms:created xsi:type="dcterms:W3CDTF">2018-08-17T06:48:42Z</dcterms:created>
  <dcterms:modified xsi:type="dcterms:W3CDTF">2020-01-22T07:08:56Z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0503317G_20160101_5.xlsx</vt:lpwstr>
  </property>
  <property fmtid="{D5CDD505-2E9C-101B-9397-08002B2CF9AE}" pid="3" name="Название отчета">
    <vt:lpwstr>0503317G_20160101_5.xlsx</vt:lpwstr>
  </property>
  <property fmtid="{D5CDD505-2E9C-101B-9397-08002B2CF9AE}" pid="4" name="Версия клиента">
    <vt:lpwstr>18.2.3.28201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knyag4</vt:lpwstr>
  </property>
  <property fmtid="{D5CDD505-2E9C-101B-9397-08002B2CF9AE}" pid="10" name="Шаблон">
    <vt:lpwstr>0503317G_20160101</vt:lpwstr>
  </property>
  <property fmtid="{D5CDD505-2E9C-101B-9397-08002B2CF9AE}" pid="11" name="Локальная база">
    <vt:lpwstr>используется</vt:lpwstr>
  </property>
</Properties>
</file>