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0425"/>
  </bookViews>
  <sheets>
    <sheet name="Расходы" sheetId="3" r:id="rId1"/>
  </sheets>
  <definedNames>
    <definedName name="_xlnm.Print_Titles" localSheetId="0">Расходы!$1:$6</definedName>
  </definedNames>
  <calcPr calcId="145621"/>
</workbook>
</file>

<file path=xl/calcChain.xml><?xml version="1.0" encoding="utf-8"?>
<calcChain xmlns="http://schemas.openxmlformats.org/spreadsheetml/2006/main">
  <c r="AD9" i="3" l="1"/>
  <c r="AD11" i="3"/>
  <c r="AD13" i="3"/>
  <c r="AD16" i="3"/>
  <c r="AD18" i="3"/>
  <c r="AD22" i="3"/>
  <c r="AD25" i="3"/>
  <c r="AD26" i="3"/>
  <c r="AD27" i="3"/>
  <c r="AD36" i="3"/>
  <c r="AC11" i="3"/>
  <c r="AC16" i="3"/>
  <c r="AC18" i="3"/>
  <c r="AC23" i="3"/>
  <c r="AC25" i="3"/>
  <c r="AC26" i="3"/>
  <c r="AC27" i="3"/>
  <c r="AC36" i="3"/>
  <c r="AC37" i="3"/>
  <c r="AC40" i="3"/>
  <c r="AB10" i="3"/>
  <c r="AB11" i="3"/>
  <c r="AB13" i="3"/>
  <c r="AB16" i="3"/>
  <c r="AB17" i="3"/>
  <c r="AB23" i="3"/>
  <c r="AB25" i="3"/>
  <c r="AB26" i="3"/>
  <c r="AB27" i="3"/>
  <c r="AB29" i="3"/>
  <c r="AB30" i="3"/>
  <c r="AB31" i="3"/>
  <c r="AB32" i="3"/>
  <c r="AB33" i="3"/>
  <c r="AB34" i="3"/>
  <c r="AB35" i="3"/>
  <c r="AB36" i="3"/>
  <c r="AB37" i="3"/>
  <c r="AB38" i="3"/>
  <c r="AB39" i="3"/>
  <c r="AB41" i="3"/>
  <c r="AB42" i="3"/>
  <c r="AB43" i="3"/>
  <c r="AB44" i="3"/>
  <c r="AA9" i="3"/>
  <c r="AA10" i="3"/>
  <c r="AA11" i="3"/>
  <c r="AA13" i="3"/>
  <c r="AA16" i="3"/>
  <c r="AA17" i="3"/>
  <c r="AA18" i="3"/>
  <c r="AA22" i="3"/>
  <c r="AA23" i="3"/>
  <c r="AA25" i="3"/>
  <c r="AA26" i="3"/>
  <c r="AA27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Z9" i="3"/>
  <c r="Z11" i="3"/>
  <c r="Z13" i="3"/>
  <c r="Z16" i="3"/>
  <c r="Z18" i="3"/>
  <c r="Z22" i="3"/>
  <c r="Z25" i="3"/>
  <c r="Z26" i="3"/>
  <c r="Z27" i="3"/>
  <c r="Z36" i="3"/>
  <c r="Y11" i="3"/>
  <c r="Y16" i="3"/>
  <c r="Y18" i="3"/>
  <c r="Y21" i="3"/>
  <c r="Y23" i="3"/>
  <c r="Y25" i="3"/>
  <c r="Y26" i="3"/>
  <c r="Y27" i="3"/>
  <c r="Y36" i="3"/>
  <c r="Y37" i="3"/>
  <c r="Y40" i="3"/>
  <c r="X10" i="3"/>
  <c r="X11" i="3"/>
  <c r="X12" i="3"/>
  <c r="X13" i="3"/>
  <c r="X16" i="3"/>
  <c r="X17" i="3"/>
  <c r="X22" i="3"/>
  <c r="X23" i="3"/>
  <c r="X25" i="3"/>
  <c r="X26" i="3"/>
  <c r="X27" i="3"/>
  <c r="X29" i="3"/>
  <c r="X30" i="3"/>
  <c r="X31" i="3"/>
  <c r="X32" i="3"/>
  <c r="X33" i="3"/>
  <c r="X34" i="3"/>
  <c r="X35" i="3"/>
  <c r="X36" i="3"/>
  <c r="X37" i="3"/>
  <c r="X38" i="3"/>
  <c r="X39" i="3"/>
  <c r="X41" i="3"/>
  <c r="X42" i="3"/>
  <c r="X43" i="3"/>
  <c r="X44" i="3"/>
  <c r="W9" i="3"/>
  <c r="W10" i="3"/>
  <c r="W11" i="3"/>
  <c r="W12" i="3"/>
  <c r="W13" i="3"/>
  <c r="W16" i="3"/>
  <c r="W17" i="3"/>
  <c r="W18" i="3"/>
  <c r="W21" i="3"/>
  <c r="W22" i="3"/>
  <c r="W23" i="3"/>
  <c r="W25" i="3"/>
  <c r="W26" i="3"/>
  <c r="W27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7" i="3" l="1"/>
  <c r="X7" i="3"/>
  <c r="Y7" i="3"/>
  <c r="Z7" i="3"/>
  <c r="N9" i="3"/>
  <c r="N11" i="3"/>
  <c r="N13" i="3"/>
  <c r="N14" i="3"/>
  <c r="N16" i="3"/>
  <c r="N18" i="3"/>
  <c r="N22" i="3"/>
  <c r="N25" i="3"/>
  <c r="N26" i="3"/>
  <c r="N27" i="3"/>
  <c r="N36" i="3"/>
  <c r="M11" i="3"/>
  <c r="M16" i="3"/>
  <c r="M18" i="3"/>
  <c r="M23" i="3"/>
  <c r="M25" i="3"/>
  <c r="M26" i="3"/>
  <c r="M27" i="3"/>
  <c r="M36" i="3"/>
  <c r="M37" i="3"/>
  <c r="M40" i="3"/>
  <c r="L10" i="3"/>
  <c r="L11" i="3"/>
  <c r="L13" i="3"/>
  <c r="L16" i="3"/>
  <c r="L17" i="3"/>
  <c r="L23" i="3"/>
  <c r="L24" i="3"/>
  <c r="L25" i="3"/>
  <c r="L26" i="3"/>
  <c r="L27" i="3"/>
  <c r="L29" i="3"/>
  <c r="L30" i="3"/>
  <c r="L31" i="3"/>
  <c r="L32" i="3"/>
  <c r="L33" i="3"/>
  <c r="L34" i="3"/>
  <c r="L35" i="3"/>
  <c r="L36" i="3"/>
  <c r="L37" i="3"/>
  <c r="L38" i="3"/>
  <c r="L39" i="3"/>
  <c r="L41" i="3"/>
  <c r="L42" i="3"/>
  <c r="L43" i="3"/>
  <c r="L44" i="3"/>
  <c r="AD7" i="3" l="1"/>
  <c r="AC7" i="3"/>
  <c r="AB7" i="3"/>
  <c r="AA7" i="3" l="1"/>
  <c r="N7" i="3"/>
  <c r="M7" i="3"/>
  <c r="L7" i="3"/>
  <c r="K14" i="3" l="1"/>
  <c r="K23" i="3"/>
  <c r="K10" i="3"/>
  <c r="K24" i="3"/>
  <c r="K29" i="3"/>
  <c r="K33" i="3"/>
  <c r="K26" i="3"/>
  <c r="K31" i="3"/>
  <c r="K43" i="3"/>
  <c r="K27" i="3"/>
  <c r="K32" i="3"/>
  <c r="K37" i="3"/>
  <c r="K41" i="3"/>
  <c r="K36" i="3"/>
  <c r="K44" i="3"/>
  <c r="K16" i="3"/>
  <c r="K25" i="3"/>
  <c r="K30" i="3"/>
  <c r="K34" i="3"/>
  <c r="K38" i="3"/>
  <c r="K42" i="3"/>
  <c r="K9" i="3"/>
  <c r="K18" i="3"/>
  <c r="K40" i="3"/>
  <c r="K17" i="3"/>
  <c r="K22" i="3"/>
  <c r="K35" i="3"/>
  <c r="K39" i="3"/>
  <c r="K7" i="3"/>
  <c r="K11" i="3"/>
  <c r="K13" i="3"/>
</calcChain>
</file>

<file path=xl/sharedStrings.xml><?xml version="1.0" encoding="utf-8"?>
<sst xmlns="http://schemas.openxmlformats.org/spreadsheetml/2006/main" count="156" uniqueCount="119">
  <si>
    <t>Наименование 
показателя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</si>
  <si>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</si>
  <si>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</si>
  <si>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</si>
  <si>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</si>
  <si>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</si>
  <si>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</si>
  <si>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</si>
  <si>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</si>
  <si>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</si>
  <si>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</si>
  <si>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</si>
  <si>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</si>
  <si>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</si>
  <si>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</si>
  <si>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</si>
  <si>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</si>
  <si>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</si>
  <si>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</si>
  <si>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</si>
  <si>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</si>
  <si>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</si>
  <si>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</si>
  <si>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</si>
  <si>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</si>
  <si>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</si>
  <si>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</si>
  <si>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</si>
  <si>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</si>
  <si>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</si>
  <si>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</si>
  <si>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</si>
  <si>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</si>
  <si>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</si>
  <si>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</si>
  <si>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</si>
  <si>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</si>
  <si>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</si>
  <si>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</si>
  <si>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</si>
  <si>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</si>
  <si>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</si>
  <si>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</si>
  <si>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</si>
  <si>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</si>
  <si>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</si>
  <si>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</si>
  <si>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</si>
  <si>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</si>
  <si>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</si>
  <si>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</si>
  <si>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</si>
  <si>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Мобилизационная и вневойсковая подготовка</t>
  </si>
  <si>
    <t xml:space="preserve"> 000 0203 0000000000 000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</si>
  <si>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</si>
  <si>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</si>
  <si>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Общеэкономические вопросы</t>
  </si>
  <si>
    <t xml:space="preserve"> 000 0401 0000000000 000</t>
  </si>
  <si>
    <t xml:space="preserve">  Лесное хозяйство</t>
  </si>
  <si>
    <t xml:space="preserve"> 000 0407 0000000000 000</t>
  </si>
  <si>
    <t xml:space="preserve">  Транспорт</t>
  </si>
  <si>
    <t xml:space="preserve"> 000 0408 0000000000 000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</si>
  <si>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</si>
  <si>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</si>
  <si>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</si>
  <si>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</si>
  <si>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</si>
  <si>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</si>
  <si>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</si>
  <si>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</si>
  <si>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</si>
  <si>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</si>
  <si>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</si>
  <si>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</si>
  <si>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</si>
  <si>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</si>
  <si>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Дополнительное образование детей</t>
  </si>
  <si>
    <t xml:space="preserve"> 000 0703 0000000000 000</t>
  </si>
  <si>
    <t xml:space="preserve">  Молодежная политика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</si>
  <si>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</si>
  <si>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</si>
  <si>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</si>
  <si>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</si>
  <si>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</si>
  <si>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</si>
  <si>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</si>
  <si>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</si>
  <si>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</si>
  <si>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</si>
  <si>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</si>
  <si>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Охрана семьи и детства</t>
  </si>
  <si>
    <t xml:space="preserve"> 000 1004 0000000000 000</t>
  </si>
  <si>
    <t xml:space="preserve">  Другие вопросы в области социальной политики</t>
  </si>
  <si>
    <t xml:space="preserve"> 000 1006 0000000000 000</t>
  </si>
  <si>
    <t xml:space="preserve">  Физическая культура</t>
  </si>
  <si>
    <t xml:space="preserve"> 000 1101 0000000000 000</t>
  </si>
  <si>
    <t xml:space="preserve">  Массовый спорт</t>
  </si>
  <si>
    <t xml:space="preserve"> 000 1102 0000000000 000</t>
  </si>
  <si>
    <t xml:space="preserve">  Спорт высших достижений</t>
  </si>
  <si>
    <t xml:space="preserve"> 000 1103 0000000000 000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</si>
  <si>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</si>
  <si>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</si>
  <si>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Иные дотации</t>
  </si>
  <si>
    <t xml:space="preserve"> 000 1402 0000000000 000</t>
  </si>
  <si>
    <t>Результат исполнения бюджета (дефицит / профицит)</t>
  </si>
  <si>
    <t>Утвержденные бюджетные назначения за 2018 год</t>
  </si>
  <si>
    <t xml:space="preserve">  Сельское хозяйство и рыболовство</t>
  </si>
  <si>
    <t xml:space="preserve"> 000 0405 0000000000 000</t>
  </si>
  <si>
    <t>30</t>
  </si>
  <si>
    <t xml:space="preserve"> 000 0105 0000000000 000</t>
  </si>
  <si>
    <t>Судебная система</t>
  </si>
  <si>
    <t>Утвержденные бюджетные назначения за 2019 год</t>
  </si>
  <si>
    <t>000 0602 0000000000 000</t>
  </si>
  <si>
    <t>Исполнено за 6 месяцев 2018 года</t>
  </si>
  <si>
    <t xml:space="preserve">% исполнения за 6 месяцев 2018 года к утвержденным суммам </t>
  </si>
  <si>
    <t>Исполнено за 6 месяцев 2019 года</t>
  </si>
  <si>
    <t xml:space="preserve">% исполнения за 6 месяцев 2019 года к утвержденным суммам </t>
  </si>
  <si>
    <t xml:space="preserve">% исполнения за 6 месяцев 2018 года к 6 месяцам 2019 года </t>
  </si>
  <si>
    <t>Сведения о исполнении бюджета МР "Княжпогостский" по расходам в разрезе разделов и подразделов классификации расходов в сравнении с запланированными значениями за 1 полугодие 2019 года и с соответствующим предшествующим периодом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</si>
</sst>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83">
    <xf numFmtId="0" fontId="0" fillId="0" borderId="0" xfId="0"/>
    <xf numFmtId="0" fontId="0" fillId="0" borderId="0" xfId="0" applyProtection="1">
      <protection locked="0"/>
    </xf>
    <xf numFmtId="0" fontId="4" fillId="0" borderId="1" xfId="5" applyNumberFormat="1" applyProtection="1"/>
    <xf numFmtId="0" fontId="7" fillId="0" borderId="1" xfId="19" applyNumberFormat="1" applyProtection="1"/>
    <xf numFmtId="49" fontId="7" fillId="0" borderId="16" xfId="36" applyProtection="1">
      <alignment horizontal="center" vertical="center" wrapText="1"/>
    </xf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4" fillId="0" borderId="15" xfId="83" applyNumberFormat="1" applyProtection="1"/>
    <xf numFmtId="0" fontId="16" fillId="0" borderId="1" xfId="1" applyNumberFormat="1" applyFont="1" applyProtection="1"/>
    <xf numFmtId="49" fontId="17" fillId="0" borderId="1" xfId="23" applyFont="1" applyProtection="1"/>
    <xf numFmtId="0" fontId="17" fillId="0" borderId="1" xfId="19" applyNumberFormat="1" applyFont="1" applyProtection="1"/>
    <xf numFmtId="0" fontId="17" fillId="0" borderId="1" xfId="5" applyNumberFormat="1" applyFont="1" applyProtection="1"/>
    <xf numFmtId="0" fontId="18" fillId="0" borderId="0" xfId="0" applyFont="1" applyProtection="1"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4" xfId="37" applyFill="1" applyProtection="1">
      <alignment horizontal="center" vertical="center" wrapText="1"/>
    </xf>
    <xf numFmtId="4" fontId="7" fillId="4" borderId="30" xfId="66" applyFill="1" applyProtection="1">
      <alignment horizontal="right"/>
    </xf>
    <xf numFmtId="49" fontId="7" fillId="6" borderId="16" xfId="36" applyFill="1" applyProtection="1">
      <alignment horizontal="center" vertical="center" wrapText="1"/>
    </xf>
    <xf numFmtId="49" fontId="7" fillId="6" borderId="4" xfId="37" applyFill="1" applyProtection="1">
      <alignment horizontal="center" vertical="center" wrapText="1"/>
    </xf>
    <xf numFmtId="4" fontId="7" fillId="6" borderId="30" xfId="66" applyFill="1" applyProtection="1">
      <alignment horizontal="right"/>
    </xf>
    <xf numFmtId="49" fontId="7" fillId="6" borderId="16" xfId="51" applyFill="1" applyProtection="1">
      <alignment horizontal="center"/>
    </xf>
    <xf numFmtId="49" fontId="7" fillId="5" borderId="16" xfId="36" applyFill="1" applyProtection="1">
      <alignment horizontal="center" vertical="center" wrapText="1"/>
    </xf>
    <xf numFmtId="49" fontId="7" fillId="5" borderId="4" xfId="37" applyFill="1" applyProtection="1">
      <alignment horizontal="center" vertical="center" wrapText="1"/>
    </xf>
    <xf numFmtId="4" fontId="7" fillId="5" borderId="30" xfId="66" applyFill="1" applyProtection="1">
      <alignment horizontal="right"/>
    </xf>
    <xf numFmtId="49" fontId="7" fillId="5" borderId="16" xfId="51" applyFill="1" applyProtection="1">
      <alignment horizontal="center"/>
    </xf>
    <xf numFmtId="49" fontId="7" fillId="7" borderId="16" xfId="36" applyFill="1" applyProtection="1">
      <alignment horizontal="center" vertical="center" wrapText="1"/>
    </xf>
    <xf numFmtId="49" fontId="7" fillId="7" borderId="4" xfId="37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</xf>
    <xf numFmtId="49" fontId="7" fillId="8" borderId="4" xfId="37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</xf>
    <xf numFmtId="49" fontId="7" fillId="9" borderId="4" xfId="37" applyFill="1" applyProtection="1">
      <alignment horizontal="center" vertical="center" wrapText="1"/>
    </xf>
    <xf numFmtId="4" fontId="7" fillId="9" borderId="30" xfId="66" applyFill="1" applyProtection="1">
      <alignment horizontal="right"/>
    </xf>
    <xf numFmtId="0" fontId="7" fillId="9" borderId="34" xfId="76" applyNumberFormat="1" applyFill="1" applyProtection="1"/>
    <xf numFmtId="4" fontId="7" fillId="9" borderId="19" xfId="80" applyFill="1" applyAlignment="1" applyProtection="1">
      <alignment horizontal="center"/>
    </xf>
    <xf numFmtId="4" fontId="0" fillId="0" borderId="0" xfId="0" applyNumberFormat="1" applyProtection="1">
      <protection locked="0"/>
    </xf>
    <xf numFmtId="4" fontId="20" fillId="6" borderId="30" xfId="73" applyNumberFormat="1" applyFont="1" applyFill="1" applyProtection="1">
      <alignment horizontal="center"/>
    </xf>
    <xf numFmtId="0" fontId="20" fillId="0" borderId="29" xfId="64" applyNumberFormat="1" applyFont="1" applyProtection="1">
      <alignment horizontal="left" wrapText="1"/>
    </xf>
    <xf numFmtId="49" fontId="20" fillId="0" borderId="19" xfId="65" applyFont="1" applyProtection="1">
      <alignment horizontal="center" wrapText="1"/>
    </xf>
    <xf numFmtId="4" fontId="20" fillId="6" borderId="19" xfId="65" applyNumberFormat="1" applyFont="1" applyFill="1" applyProtection="1">
      <alignment horizontal="center" wrapText="1"/>
    </xf>
    <xf numFmtId="4" fontId="20" fillId="6" borderId="30" xfId="66" applyFont="1" applyFill="1" applyProtection="1">
      <alignment horizontal="right"/>
    </xf>
    <xf numFmtId="4" fontId="20" fillId="5" borderId="30" xfId="66" applyFont="1" applyFill="1" applyProtection="1">
      <alignment horizontal="right"/>
    </xf>
    <xf numFmtId="4" fontId="20" fillId="4" borderId="30" xfId="66" applyFont="1" applyFill="1" applyProtection="1">
      <alignment horizontal="right"/>
    </xf>
    <xf numFmtId="0" fontId="20" fillId="0" borderId="22" xfId="44" applyNumberFormat="1" applyFont="1" applyProtection="1">
      <alignment horizontal="left" wrapText="1" indent="1"/>
    </xf>
    <xf numFmtId="49" fontId="20" fillId="0" borderId="16" xfId="51" applyFont="1" applyProtection="1">
      <alignment horizontal="center"/>
    </xf>
    <xf numFmtId="4" fontId="20" fillId="6" borderId="16" xfId="51" applyNumberFormat="1" applyFont="1" applyFill="1" applyProtection="1">
      <alignment horizontal="center"/>
    </xf>
    <xf numFmtId="49" fontId="20" fillId="6" borderId="16" xfId="51" applyFont="1" applyFill="1" applyProtection="1">
      <alignment horizontal="center"/>
    </xf>
    <xf numFmtId="49" fontId="20" fillId="5" borderId="16" xfId="51" applyFont="1" applyFill="1" applyProtection="1">
      <alignment horizontal="center"/>
    </xf>
    <xf numFmtId="49" fontId="20" fillId="4" borderId="16" xfId="51" applyFont="1" applyFill="1" applyProtection="1">
      <alignment horizontal="center"/>
    </xf>
    <xf numFmtId="0" fontId="20" fillId="0" borderId="31" xfId="71" applyNumberFormat="1" applyFont="1" applyProtection="1">
      <alignment horizontal="left" wrapText="1" indent="2"/>
    </xf>
    <xf numFmtId="49" fontId="20" fillId="0" borderId="30" xfId="73" applyFont="1" applyProtection="1">
      <alignment horizontal="center"/>
    </xf>
    <xf numFmtId="0" fontId="20" fillId="0" borderId="12" xfId="75" applyNumberFormat="1" applyFont="1" applyProtection="1"/>
    <xf numFmtId="0" fontId="20" fillId="0" borderId="34" xfId="76" applyNumberFormat="1" applyFont="1" applyProtection="1"/>
    <xf numFmtId="4" fontId="20" fillId="6" borderId="34" xfId="76" applyNumberFormat="1" applyFont="1" applyFill="1" applyProtection="1"/>
    <xf numFmtId="4" fontId="20" fillId="5" borderId="34" xfId="76" applyNumberFormat="1" applyFont="1" applyFill="1" applyProtection="1"/>
    <xf numFmtId="0" fontId="21" fillId="0" borderId="35" xfId="77" applyNumberFormat="1" applyFont="1" applyProtection="1">
      <alignment horizontal="left" wrapText="1"/>
    </xf>
    <xf numFmtId="49" fontId="20" fillId="0" borderId="37" xfId="79" applyFont="1" applyProtection="1">
      <alignment horizontal="center" wrapText="1"/>
    </xf>
    <xf numFmtId="4" fontId="20" fillId="6" borderId="37" xfId="79" applyNumberFormat="1" applyFont="1" applyFill="1" applyProtection="1">
      <alignment horizontal="center" wrapText="1"/>
    </xf>
    <xf numFmtId="4" fontId="20" fillId="6" borderId="19" xfId="80" applyFont="1" applyFill="1" applyProtection="1">
      <alignment horizontal="right"/>
    </xf>
    <xf numFmtId="4" fontId="20" fillId="5" borderId="19" xfId="80" applyFont="1" applyFill="1" applyProtection="1">
      <alignment horizontal="right"/>
    </xf>
    <xf numFmtId="4" fontId="20" fillId="4" borderId="19" xfId="80" applyFont="1" applyFill="1" applyAlignment="1" applyProtection="1">
      <alignment horizontal="center"/>
    </xf>
    <xf numFmtId="4" fontId="7" fillId="0" borderId="1" xfId="19" applyNumberFormat="1" applyProtection="1"/>
    <xf numFmtId="4" fontId="20" fillId="9" borderId="30" xfId="66" applyFont="1" applyFill="1" applyProtection="1">
      <alignment horizontal="right"/>
    </xf>
    <xf numFmtId="0" fontId="20" fillId="9" borderId="34" xfId="76" applyNumberFormat="1" applyFont="1" applyFill="1" applyProtection="1"/>
    <xf numFmtId="4" fontId="20" fillId="9" borderId="19" xfId="80" applyFont="1" applyFill="1" applyAlignment="1" applyProtection="1">
      <alignment horizontal="center"/>
    </xf>
    <xf numFmtId="49" fontId="7" fillId="9" borderId="16" xfId="36" applyFill="1" applyProtection="1">
      <alignment horizontal="center" vertical="center" wrapText="1"/>
    </xf>
    <xf numFmtId="49" fontId="7" fillId="9" borderId="16" xfId="36" applyFill="1" applyProtection="1">
      <alignment horizontal="center" vertical="center" wrapText="1"/>
      <protection locked="0"/>
    </xf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49" fontId="7" fillId="6" borderId="16" xfId="36" applyFill="1" applyProtection="1">
      <alignment horizontal="center" vertical="center" wrapText="1"/>
    </xf>
    <xf numFmtId="49" fontId="7" fillId="6" borderId="16" xfId="36" applyFill="1" applyProtection="1">
      <alignment horizontal="center" vertical="center" wrapText="1"/>
      <protection locked="0"/>
    </xf>
    <xf numFmtId="49" fontId="7" fillId="5" borderId="16" xfId="36" applyFill="1" applyProtection="1">
      <alignment horizontal="center" vertical="center" wrapText="1"/>
    </xf>
    <xf numFmtId="49" fontId="7" fillId="5" borderId="16" xfId="36" applyFill="1" applyProtection="1">
      <alignment horizontal="center" vertical="center" wrapText="1"/>
      <protection locked="0"/>
    </xf>
    <xf numFmtId="49" fontId="7" fillId="4" borderId="16" xfId="36" applyFill="1" applyProtection="1">
      <alignment horizontal="center" vertical="center" wrapText="1"/>
    </xf>
    <xf numFmtId="49" fontId="7" fillId="4" borderId="16" xfId="36" applyFill="1" applyProtection="1">
      <alignment horizontal="center" vertical="center" wrapText="1"/>
      <protection locked="0"/>
    </xf>
    <xf numFmtId="49" fontId="7" fillId="7" borderId="16" xfId="36" applyFill="1" applyProtection="1">
      <alignment horizontal="center" vertical="center" wrapText="1"/>
    </xf>
    <xf numFmtId="49" fontId="7" fillId="7" borderId="16" xfId="36" applyFill="1" applyProtection="1">
      <alignment horizontal="center" vertical="center" wrapText="1"/>
      <protection locked="0"/>
    </xf>
    <xf numFmtId="49" fontId="19" fillId="8" borderId="16" xfId="36" applyFont="1" applyFill="1" applyProtection="1">
      <alignment horizontal="center" vertical="center" wrapText="1"/>
    </xf>
    <xf numFmtId="49" fontId="7" fillId="8" borderId="16" xfId="36" applyFill="1" applyProtection="1">
      <alignment horizontal="center" vertical="center" wrapText="1"/>
      <protection locked="0"/>
    </xf>
    <xf numFmtId="49" fontId="19" fillId="4" borderId="16" xfId="36" applyFont="1" applyFill="1" applyProtection="1">
      <alignment horizontal="center" vertical="center" wrapText="1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2"/>
  <sheetViews>
    <sheetView tabSelected="1" topLeftCell="K1" zoomScaleNormal="100" workbookViewId="0">
      <selection activeCell="A2" sqref="A2"/>
    </sheetView>
  </sheetViews>
  <sheetFormatPr defaultRowHeight="15" x14ac:dyDescent="0.25"/>
  <cols>
    <col min="1" max="1" width="41" style="1" customWidth="1"/>
    <col min="2" max="2" width="24.42578125" style="1" customWidth="1"/>
    <col min="3" max="3" width="12.140625" style="1" customWidth="1"/>
    <col min="4" max="4" width="13" style="1" customWidth="1"/>
    <col min="5" max="5" width="12" style="1" customWidth="1"/>
    <col min="6" max="6" width="12.28515625" style="1" customWidth="1"/>
    <col min="7" max="7" width="12.7109375" style="1" customWidth="1"/>
    <col min="8" max="8" width="12.85546875" style="1" customWidth="1"/>
    <col min="9" max="9" width="10.7109375" style="1" customWidth="1"/>
    <col min="10" max="10" width="11.140625" style="1" customWidth="1"/>
    <col min="11" max="13" width="11.5703125" style="1" customWidth="1"/>
    <col min="14" max="14" width="13.7109375" style="1" customWidth="1"/>
    <col min="15" max="15" width="13.5703125" style="1" bestFit="1" customWidth="1"/>
    <col min="16" max="17" width="13.28515625" style="1" bestFit="1" customWidth="1"/>
    <col min="18" max="18" width="12.140625" style="1" customWidth="1"/>
    <col min="19" max="20" width="11.7109375" style="1" bestFit="1" customWidth="1"/>
    <col min="21" max="21" width="11.42578125" style="1" bestFit="1" customWidth="1"/>
    <col min="22" max="22" width="13" style="1" customWidth="1"/>
    <col min="23" max="23" width="12.85546875" style="1" customWidth="1"/>
    <col min="24" max="24" width="11.85546875" style="1" customWidth="1"/>
    <col min="25" max="25" width="11.28515625" style="1" customWidth="1"/>
    <col min="26" max="26" width="11" style="1" customWidth="1"/>
    <col min="27" max="27" width="13.85546875" style="1" customWidth="1"/>
    <col min="28" max="28" width="11" style="1" customWidth="1"/>
    <col min="29" max="29" width="10.140625" style="1" customWidth="1"/>
    <col min="30" max="30" width="10.5703125" style="1" customWidth="1"/>
    <col min="31" max="16384" width="9.140625" style="1"/>
  </cols>
  <sheetData>
    <row r="1" spans="1:30" x14ac:dyDescent="0.25">
      <c r="A1" s="6"/>
      <c r="B1" s="7"/>
      <c r="C1" s="7"/>
      <c r="D1" s="7"/>
      <c r="E1" s="7"/>
      <c r="F1" s="7"/>
      <c r="G1" s="7"/>
      <c r="H1" s="2"/>
      <c r="I1" s="2"/>
      <c r="J1" s="2"/>
      <c r="K1" s="2"/>
      <c r="L1" s="2"/>
      <c r="M1" s="2"/>
      <c r="N1" s="2"/>
      <c r="W1" s="2"/>
      <c r="X1" s="2"/>
      <c r="Y1" s="2"/>
      <c r="Z1" s="2"/>
      <c r="AA1" s="2"/>
      <c r="AB1" s="2"/>
      <c r="AC1" s="2"/>
      <c r="AD1" s="2"/>
    </row>
    <row r="2" spans="1:30" s="17" customFormat="1" x14ac:dyDescent="0.25">
      <c r="A2" s="13" t="s">
        <v>118</v>
      </c>
      <c r="B2" s="14"/>
      <c r="C2" s="14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x14ac:dyDescent="0.25">
      <c r="A3" s="8"/>
      <c r="B3" s="8"/>
      <c r="C3" s="9"/>
      <c r="D3" s="9"/>
      <c r="E3" s="9"/>
      <c r="F3" s="9"/>
      <c r="G3" s="10"/>
      <c r="H3" s="11"/>
      <c r="I3" s="11"/>
      <c r="J3" s="11"/>
      <c r="K3" s="11"/>
      <c r="L3" s="11"/>
      <c r="M3" s="11"/>
      <c r="N3" s="11"/>
      <c r="W3" s="11"/>
      <c r="X3" s="11"/>
      <c r="Y3" s="11"/>
      <c r="Z3" s="11"/>
      <c r="AA3" s="11"/>
      <c r="AB3" s="11"/>
      <c r="AC3" s="11"/>
      <c r="AD3" s="11"/>
    </row>
    <row r="4" spans="1:30" ht="22.5" customHeight="1" x14ac:dyDescent="0.25">
      <c r="A4" s="70" t="s">
        <v>0</v>
      </c>
      <c r="B4" s="70" t="s">
        <v>36</v>
      </c>
      <c r="C4" s="72" t="s">
        <v>105</v>
      </c>
      <c r="D4" s="73"/>
      <c r="E4" s="73"/>
      <c r="F4" s="73"/>
      <c r="G4" s="74" t="s">
        <v>113</v>
      </c>
      <c r="H4" s="75"/>
      <c r="I4" s="75"/>
      <c r="J4" s="75"/>
      <c r="K4" s="76" t="s">
        <v>114</v>
      </c>
      <c r="L4" s="77"/>
      <c r="M4" s="77"/>
      <c r="N4" s="77"/>
      <c r="O4" s="78" t="s">
        <v>111</v>
      </c>
      <c r="P4" s="79"/>
      <c r="Q4" s="79"/>
      <c r="R4" s="79"/>
      <c r="S4" s="80" t="s">
        <v>115</v>
      </c>
      <c r="T4" s="81"/>
      <c r="U4" s="81"/>
      <c r="V4" s="81"/>
      <c r="W4" s="82" t="s">
        <v>116</v>
      </c>
      <c r="X4" s="77"/>
      <c r="Y4" s="77"/>
      <c r="Z4" s="77"/>
      <c r="AA4" s="68" t="s">
        <v>117</v>
      </c>
      <c r="AB4" s="69"/>
      <c r="AC4" s="69"/>
      <c r="AD4" s="69"/>
    </row>
    <row r="5" spans="1:30" ht="123.75" x14ac:dyDescent="0.25">
      <c r="A5" s="71"/>
      <c r="B5" s="71"/>
      <c r="C5" s="21" t="s">
        <v>1</v>
      </c>
      <c r="D5" s="21" t="s">
        <v>2</v>
      </c>
      <c r="E5" s="21" t="s">
        <v>3</v>
      </c>
      <c r="F5" s="21" t="s">
        <v>4</v>
      </c>
      <c r="G5" s="25" t="s">
        <v>1</v>
      </c>
      <c r="H5" s="25" t="s">
        <v>2</v>
      </c>
      <c r="I5" s="25" t="s">
        <v>3</v>
      </c>
      <c r="J5" s="25" t="s">
        <v>4</v>
      </c>
      <c r="K5" s="18" t="s">
        <v>1</v>
      </c>
      <c r="L5" s="18" t="s">
        <v>2</v>
      </c>
      <c r="M5" s="18" t="s">
        <v>3</v>
      </c>
      <c r="N5" s="18" t="s">
        <v>4</v>
      </c>
      <c r="O5" s="29" t="s">
        <v>1</v>
      </c>
      <c r="P5" s="29" t="s">
        <v>2</v>
      </c>
      <c r="Q5" s="29" t="s">
        <v>3</v>
      </c>
      <c r="R5" s="29" t="s">
        <v>4</v>
      </c>
      <c r="S5" s="31" t="s">
        <v>1</v>
      </c>
      <c r="T5" s="31" t="s">
        <v>2</v>
      </c>
      <c r="U5" s="31" t="s">
        <v>3</v>
      </c>
      <c r="V5" s="31" t="s">
        <v>4</v>
      </c>
      <c r="W5" s="18" t="s">
        <v>1</v>
      </c>
      <c r="X5" s="18" t="s">
        <v>2</v>
      </c>
      <c r="Y5" s="18" t="s">
        <v>3</v>
      </c>
      <c r="Z5" s="18" t="s">
        <v>4</v>
      </c>
      <c r="AA5" s="33" t="s">
        <v>1</v>
      </c>
      <c r="AB5" s="33" t="s">
        <v>2</v>
      </c>
      <c r="AC5" s="33" t="s">
        <v>3</v>
      </c>
      <c r="AD5" s="33" t="s">
        <v>4</v>
      </c>
    </row>
    <row r="6" spans="1:30" ht="15.75" thickBot="1" x14ac:dyDescent="0.3">
      <c r="A6" s="4" t="s">
        <v>5</v>
      </c>
      <c r="B6" s="4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6" t="s">
        <v>11</v>
      </c>
      <c r="H6" s="26" t="s">
        <v>12</v>
      </c>
      <c r="I6" s="26" t="s">
        <v>13</v>
      </c>
      <c r="J6" s="26" t="s">
        <v>14</v>
      </c>
      <c r="K6" s="19" t="s">
        <v>15</v>
      </c>
      <c r="L6" s="19" t="s">
        <v>16</v>
      </c>
      <c r="M6" s="19" t="s">
        <v>17</v>
      </c>
      <c r="N6" s="19" t="s">
        <v>18</v>
      </c>
      <c r="O6" s="30" t="s">
        <v>19</v>
      </c>
      <c r="P6" s="30" t="s">
        <v>20</v>
      </c>
      <c r="Q6" s="30" t="s">
        <v>21</v>
      </c>
      <c r="R6" s="30" t="s">
        <v>22</v>
      </c>
      <c r="S6" s="32" t="s">
        <v>23</v>
      </c>
      <c r="T6" s="32" t="s">
        <v>24</v>
      </c>
      <c r="U6" s="32" t="s">
        <v>25</v>
      </c>
      <c r="V6" s="32" t="s">
        <v>26</v>
      </c>
      <c r="W6" s="19" t="s">
        <v>27</v>
      </c>
      <c r="X6" s="19" t="s">
        <v>28</v>
      </c>
      <c r="Y6" s="19" t="s">
        <v>29</v>
      </c>
      <c r="Z6" s="19" t="s">
        <v>30</v>
      </c>
      <c r="AA6" s="34" t="s">
        <v>31</v>
      </c>
      <c r="AB6" s="34" t="s">
        <v>32</v>
      </c>
      <c r="AC6" s="34" t="s">
        <v>33</v>
      </c>
      <c r="AD6" s="34" t="s">
        <v>108</v>
      </c>
    </row>
    <row r="7" spans="1:30" x14ac:dyDescent="0.25">
      <c r="A7" s="40" t="s">
        <v>37</v>
      </c>
      <c r="B7" s="41" t="s">
        <v>34</v>
      </c>
      <c r="C7" s="42">
        <v>807744278.87</v>
      </c>
      <c r="D7" s="43">
        <v>695118314.37</v>
      </c>
      <c r="E7" s="43">
        <v>81243101.609999999</v>
      </c>
      <c r="F7" s="43">
        <v>31382862.890000001</v>
      </c>
      <c r="G7" s="44">
        <v>367589138.96999997</v>
      </c>
      <c r="H7" s="44">
        <v>324388131.44999999</v>
      </c>
      <c r="I7" s="44">
        <v>30091444.780000001</v>
      </c>
      <c r="J7" s="44">
        <v>13109562.74</v>
      </c>
      <c r="K7" s="45">
        <f>G7*100/C7</f>
        <v>45.508108022039053</v>
      </c>
      <c r="L7" s="45">
        <f>H7*100/D7</f>
        <v>46.66660692777166</v>
      </c>
      <c r="M7" s="45">
        <f>I7*100/E7</f>
        <v>37.03876905691169</v>
      </c>
      <c r="N7" s="45">
        <f t="shared" ref="N7:N36" si="0">J7*100/F7</f>
        <v>41.772998167663346</v>
      </c>
      <c r="O7" s="23">
        <v>854688735.34000003</v>
      </c>
      <c r="P7" s="23">
        <v>732853722.53999996</v>
      </c>
      <c r="Q7" s="23">
        <v>92143808.879999995</v>
      </c>
      <c r="R7" s="23">
        <v>29691203.920000002</v>
      </c>
      <c r="S7" s="27">
        <v>407543905.44</v>
      </c>
      <c r="T7" s="27">
        <v>357841468.04000002</v>
      </c>
      <c r="U7" s="27">
        <v>38162019.109999999</v>
      </c>
      <c r="V7" s="27">
        <v>11540418.289999999</v>
      </c>
      <c r="W7" s="20">
        <f>S7*100/O7</f>
        <v>47.683313069275066</v>
      </c>
      <c r="X7" s="20">
        <f t="shared" ref="X7:X44" si="1">T7*100/P7</f>
        <v>48.828498380243765</v>
      </c>
      <c r="Y7" s="20">
        <f t="shared" ref="Y7:Y40" si="2">U7*100/Q7</f>
        <v>41.415716990491312</v>
      </c>
      <c r="Z7" s="20">
        <f t="shared" ref="Z7:Z36" si="3">V7*100/R7</f>
        <v>38.868138594495896</v>
      </c>
      <c r="AA7" s="35">
        <f>S7*100/G7</f>
        <v>110.86940886826933</v>
      </c>
      <c r="AB7" s="35">
        <f t="shared" ref="AB7:AD22" si="4">T7*100/H7</f>
        <v>110.31274986555924</v>
      </c>
      <c r="AC7" s="35">
        <f t="shared" si="4"/>
        <v>126.82016230528097</v>
      </c>
      <c r="AD7" s="35">
        <f t="shared" si="4"/>
        <v>88.030535563080107</v>
      </c>
    </row>
    <row r="8" spans="1:30" x14ac:dyDescent="0.25">
      <c r="A8" s="46" t="s">
        <v>35</v>
      </c>
      <c r="B8" s="47"/>
      <c r="C8" s="48"/>
      <c r="D8" s="49"/>
      <c r="E8" s="49"/>
      <c r="F8" s="49"/>
      <c r="G8" s="50"/>
      <c r="H8" s="50"/>
      <c r="I8" s="50"/>
      <c r="J8" s="50"/>
      <c r="K8" s="51"/>
      <c r="L8" s="45"/>
      <c r="M8" s="45"/>
      <c r="N8" s="45"/>
      <c r="O8" s="24"/>
      <c r="P8" s="24"/>
      <c r="Q8" s="24"/>
      <c r="R8" s="24"/>
      <c r="S8" s="28"/>
      <c r="T8" s="28"/>
      <c r="U8" s="28"/>
      <c r="V8" s="28"/>
      <c r="W8" s="20"/>
      <c r="X8" s="20"/>
      <c r="Y8" s="20"/>
      <c r="Z8" s="20"/>
      <c r="AA8" s="35"/>
      <c r="AB8" s="35"/>
      <c r="AC8" s="35"/>
      <c r="AD8" s="35"/>
    </row>
    <row r="9" spans="1:30" s="17" customFormat="1" ht="34.5" x14ac:dyDescent="0.25">
      <c r="A9" s="52" t="s">
        <v>38</v>
      </c>
      <c r="B9" s="53" t="s">
        <v>39</v>
      </c>
      <c r="C9" s="39">
        <v>4893179.37</v>
      </c>
      <c r="D9" s="43"/>
      <c r="E9" s="43"/>
      <c r="F9" s="43">
        <v>4893179.37</v>
      </c>
      <c r="G9" s="44">
        <v>2105572.81</v>
      </c>
      <c r="H9" s="44"/>
      <c r="I9" s="44"/>
      <c r="J9" s="44">
        <v>2105572.81</v>
      </c>
      <c r="K9" s="45">
        <f>G9*100/C9</f>
        <v>43.03077101381632</v>
      </c>
      <c r="L9" s="45"/>
      <c r="M9" s="45"/>
      <c r="N9" s="45">
        <f t="shared" si="0"/>
        <v>43.03077101381632</v>
      </c>
      <c r="O9" s="43">
        <v>4939006.3</v>
      </c>
      <c r="P9" s="43"/>
      <c r="Q9" s="43"/>
      <c r="R9" s="43">
        <v>4939006.3</v>
      </c>
      <c r="S9" s="44">
        <v>2164175.88</v>
      </c>
      <c r="T9" s="44"/>
      <c r="U9" s="44"/>
      <c r="V9" s="44">
        <v>2164175.88</v>
      </c>
      <c r="W9" s="45">
        <f t="shared" ref="W9:W44" si="5">S9*100/O9</f>
        <v>43.818042507862366</v>
      </c>
      <c r="X9" s="45"/>
      <c r="Y9" s="45"/>
      <c r="Z9" s="45">
        <f t="shared" si="3"/>
        <v>43.818042507862366</v>
      </c>
      <c r="AA9" s="65">
        <f t="shared" ref="AA9:AD44" si="6">S9*100/G9</f>
        <v>102.78323645336206</v>
      </c>
      <c r="AB9" s="65"/>
      <c r="AC9" s="35"/>
      <c r="AD9" s="35">
        <f t="shared" si="4"/>
        <v>102.78323645336206</v>
      </c>
    </row>
    <row r="10" spans="1:30" ht="45.75" x14ac:dyDescent="0.25">
      <c r="A10" s="52" t="s">
        <v>40</v>
      </c>
      <c r="B10" s="53" t="s">
        <v>41</v>
      </c>
      <c r="C10" s="39">
        <v>150000</v>
      </c>
      <c r="D10" s="43">
        <v>150000</v>
      </c>
      <c r="E10" s="43"/>
      <c r="F10" s="43"/>
      <c r="G10" s="44">
        <v>36558</v>
      </c>
      <c r="H10" s="44">
        <v>36558</v>
      </c>
      <c r="I10" s="44"/>
      <c r="J10" s="44"/>
      <c r="K10" s="45">
        <f>G10*100/C10</f>
        <v>24.372</v>
      </c>
      <c r="L10" s="45">
        <f t="shared" ref="L10:L44" si="7">H10*100/D10</f>
        <v>24.372</v>
      </c>
      <c r="M10" s="45"/>
      <c r="N10" s="45"/>
      <c r="O10" s="43">
        <v>150000</v>
      </c>
      <c r="P10" s="43">
        <v>150000</v>
      </c>
      <c r="Q10" s="43"/>
      <c r="R10" s="43"/>
      <c r="S10" s="44">
        <v>147196</v>
      </c>
      <c r="T10" s="44">
        <v>147196</v>
      </c>
      <c r="U10" s="44"/>
      <c r="V10" s="44"/>
      <c r="W10" s="45">
        <f t="shared" si="5"/>
        <v>98.13066666666667</v>
      </c>
      <c r="X10" s="45">
        <f t="shared" si="1"/>
        <v>98.13066666666667</v>
      </c>
      <c r="Y10" s="45"/>
      <c r="Z10" s="45"/>
      <c r="AA10" s="65">
        <f t="shared" si="6"/>
        <v>402.63690573882599</v>
      </c>
      <c r="AB10" s="65">
        <f t="shared" si="4"/>
        <v>402.63690573882599</v>
      </c>
      <c r="AC10" s="35"/>
      <c r="AD10" s="35"/>
    </row>
    <row r="11" spans="1:30" ht="45.75" x14ac:dyDescent="0.25">
      <c r="A11" s="52" t="s">
        <v>42</v>
      </c>
      <c r="B11" s="53" t="s">
        <v>43</v>
      </c>
      <c r="C11" s="39">
        <v>64107712.260000005</v>
      </c>
      <c r="D11" s="43">
        <v>39624283.969999999</v>
      </c>
      <c r="E11" s="43">
        <v>12624874.16</v>
      </c>
      <c r="F11" s="43">
        <v>11858554.129999999</v>
      </c>
      <c r="G11" s="44">
        <v>25058476.559999999</v>
      </c>
      <c r="H11" s="44">
        <v>14697814.77</v>
      </c>
      <c r="I11" s="44">
        <v>5514911.3700000001</v>
      </c>
      <c r="J11" s="44">
        <v>4845750.4200000009</v>
      </c>
      <c r="K11" s="45">
        <f>G11*100/C11</f>
        <v>39.088084220461617</v>
      </c>
      <c r="L11" s="45">
        <f t="shared" si="7"/>
        <v>37.092947297490305</v>
      </c>
      <c r="M11" s="45">
        <f t="shared" ref="M11:M40" si="8">I11*100/E11</f>
        <v>43.682901707433729</v>
      </c>
      <c r="N11" s="45">
        <f t="shared" si="0"/>
        <v>40.862910999757787</v>
      </c>
      <c r="O11" s="43">
        <v>64541496.710000008</v>
      </c>
      <c r="P11" s="43">
        <v>38682686</v>
      </c>
      <c r="Q11" s="43">
        <v>13938495.17</v>
      </c>
      <c r="R11" s="43">
        <v>11920315.540000001</v>
      </c>
      <c r="S11" s="44">
        <v>24552820.32</v>
      </c>
      <c r="T11" s="44">
        <v>13721782.17</v>
      </c>
      <c r="U11" s="44">
        <v>6072300</v>
      </c>
      <c r="V11" s="44">
        <v>4758738.1499999994</v>
      </c>
      <c r="W11" s="45">
        <f t="shared" si="5"/>
        <v>38.04191345348179</v>
      </c>
      <c r="X11" s="45">
        <f t="shared" si="1"/>
        <v>35.472671597830619</v>
      </c>
      <c r="Y11" s="45">
        <f t="shared" si="2"/>
        <v>43.56496110906928</v>
      </c>
      <c r="Z11" s="45">
        <f t="shared" si="3"/>
        <v>39.921243141857289</v>
      </c>
      <c r="AA11" s="65">
        <f t="shared" si="6"/>
        <v>97.982095045605604</v>
      </c>
      <c r="AB11" s="65">
        <f t="shared" si="4"/>
        <v>93.359335280288064</v>
      </c>
      <c r="AC11" s="35">
        <f t="shared" si="4"/>
        <v>110.1069372217309</v>
      </c>
      <c r="AD11" s="35">
        <f t="shared" si="4"/>
        <v>98.204359233177314</v>
      </c>
    </row>
    <row r="12" spans="1:30" x14ac:dyDescent="0.25">
      <c r="A12" s="52" t="s">
        <v>110</v>
      </c>
      <c r="B12" s="53" t="s">
        <v>109</v>
      </c>
      <c r="C12" s="39"/>
      <c r="D12" s="43"/>
      <c r="E12" s="43"/>
      <c r="F12" s="43"/>
      <c r="G12" s="44"/>
      <c r="H12" s="44"/>
      <c r="I12" s="44"/>
      <c r="J12" s="44"/>
      <c r="K12" s="45"/>
      <c r="L12" s="45"/>
      <c r="M12" s="45"/>
      <c r="N12" s="45"/>
      <c r="O12" s="43">
        <v>12300</v>
      </c>
      <c r="P12" s="43">
        <v>12300</v>
      </c>
      <c r="Q12" s="43"/>
      <c r="R12" s="43"/>
      <c r="S12" s="44">
        <v>12300</v>
      </c>
      <c r="T12" s="44">
        <v>12300</v>
      </c>
      <c r="U12" s="44"/>
      <c r="V12" s="44"/>
      <c r="W12" s="45">
        <f t="shared" si="5"/>
        <v>100</v>
      </c>
      <c r="X12" s="45">
        <f t="shared" si="1"/>
        <v>100</v>
      </c>
      <c r="Y12" s="45"/>
      <c r="Z12" s="45"/>
      <c r="AA12" s="65"/>
      <c r="AB12" s="65"/>
      <c r="AC12" s="35"/>
      <c r="AD12" s="35"/>
    </row>
    <row r="13" spans="1:30" ht="34.5" x14ac:dyDescent="0.25">
      <c r="A13" s="52" t="s">
        <v>44</v>
      </c>
      <c r="B13" s="53" t="s">
        <v>45</v>
      </c>
      <c r="C13" s="39">
        <v>13102454.310000001</v>
      </c>
      <c r="D13" s="43">
        <v>13062715.310000001</v>
      </c>
      <c r="E13" s="43">
        <v>31189</v>
      </c>
      <c r="F13" s="43">
        <v>8550</v>
      </c>
      <c r="G13" s="44">
        <v>4756545.91</v>
      </c>
      <c r="H13" s="44">
        <v>4755327.91</v>
      </c>
      <c r="I13" s="44"/>
      <c r="J13" s="44">
        <v>1218</v>
      </c>
      <c r="K13" s="45">
        <f t="shared" ref="K13:K18" si="9">G13*100/C13</f>
        <v>36.302709381476177</v>
      </c>
      <c r="L13" s="45">
        <f t="shared" si="7"/>
        <v>36.403824144889825</v>
      </c>
      <c r="M13" s="45"/>
      <c r="N13" s="45">
        <f t="shared" si="0"/>
        <v>14.245614035087719</v>
      </c>
      <c r="O13" s="43">
        <v>13041333</v>
      </c>
      <c r="P13" s="43">
        <v>13001674</v>
      </c>
      <c r="Q13" s="43">
        <v>31335</v>
      </c>
      <c r="R13" s="43">
        <v>8324</v>
      </c>
      <c r="S13" s="44">
        <v>5619715.3099999996</v>
      </c>
      <c r="T13" s="44">
        <v>5618805.3099999996</v>
      </c>
      <c r="U13" s="44"/>
      <c r="V13" s="44">
        <v>910</v>
      </c>
      <c r="W13" s="45">
        <f t="shared" si="5"/>
        <v>43.091571314067359</v>
      </c>
      <c r="X13" s="45">
        <f t="shared" si="1"/>
        <v>43.216014414759208</v>
      </c>
      <c r="Y13" s="45"/>
      <c r="Z13" s="45">
        <f t="shared" si="3"/>
        <v>10.932244113407016</v>
      </c>
      <c r="AA13" s="65">
        <f t="shared" si="6"/>
        <v>118.14697926462355</v>
      </c>
      <c r="AB13" s="65">
        <f t="shared" si="4"/>
        <v>118.15810426414947</v>
      </c>
      <c r="AC13" s="35"/>
      <c r="AD13" s="35">
        <f t="shared" si="4"/>
        <v>74.712643678160916</v>
      </c>
    </row>
    <row r="14" spans="1:30" ht="23.25" x14ac:dyDescent="0.25">
      <c r="A14" s="52" t="s">
        <v>46</v>
      </c>
      <c r="B14" s="53" t="s">
        <v>47</v>
      </c>
      <c r="C14" s="39">
        <v>250000</v>
      </c>
      <c r="D14" s="43"/>
      <c r="E14" s="43"/>
      <c r="F14" s="43">
        <v>250000</v>
      </c>
      <c r="G14" s="44">
        <v>250000</v>
      </c>
      <c r="H14" s="44"/>
      <c r="I14" s="44"/>
      <c r="J14" s="44">
        <v>250000</v>
      </c>
      <c r="K14" s="45">
        <f t="shared" si="9"/>
        <v>100</v>
      </c>
      <c r="L14" s="45"/>
      <c r="M14" s="45"/>
      <c r="N14" s="45">
        <f t="shared" si="0"/>
        <v>100</v>
      </c>
      <c r="O14" s="43">
        <v>1578173</v>
      </c>
      <c r="P14" s="43">
        <v>1578173</v>
      </c>
      <c r="Q14" s="43"/>
      <c r="R14" s="43"/>
      <c r="S14" s="44"/>
      <c r="T14" s="44"/>
      <c r="U14" s="44"/>
      <c r="V14" s="44"/>
      <c r="W14" s="45"/>
      <c r="X14" s="45"/>
      <c r="Y14" s="45"/>
      <c r="Z14" s="45"/>
      <c r="AA14" s="65"/>
      <c r="AB14" s="65"/>
      <c r="AC14" s="35"/>
      <c r="AD14" s="35"/>
    </row>
    <row r="15" spans="1:30" s="17" customFormat="1" x14ac:dyDescent="0.25">
      <c r="A15" s="52" t="s">
        <v>48</v>
      </c>
      <c r="B15" s="53" t="s">
        <v>49</v>
      </c>
      <c r="C15" s="39">
        <v>1672500</v>
      </c>
      <c r="D15" s="43">
        <v>1500000</v>
      </c>
      <c r="E15" s="43">
        <v>150000</v>
      </c>
      <c r="F15" s="43">
        <v>22500</v>
      </c>
      <c r="G15" s="44"/>
      <c r="H15" s="44"/>
      <c r="I15" s="44"/>
      <c r="J15" s="44"/>
      <c r="K15" s="45"/>
      <c r="L15" s="45"/>
      <c r="M15" s="45"/>
      <c r="N15" s="45"/>
      <c r="O15" s="43">
        <v>1671500</v>
      </c>
      <c r="P15" s="43">
        <v>1500000</v>
      </c>
      <c r="Q15" s="43">
        <v>150000</v>
      </c>
      <c r="R15" s="43">
        <v>21500</v>
      </c>
      <c r="S15" s="44"/>
      <c r="T15" s="44"/>
      <c r="U15" s="44"/>
      <c r="V15" s="44"/>
      <c r="W15" s="45"/>
      <c r="X15" s="45"/>
      <c r="Y15" s="45"/>
      <c r="Z15" s="45"/>
      <c r="AA15" s="65"/>
      <c r="AB15" s="65"/>
      <c r="AC15" s="35"/>
      <c r="AD15" s="35"/>
    </row>
    <row r="16" spans="1:30" s="17" customFormat="1" x14ac:dyDescent="0.25">
      <c r="A16" s="52" t="s">
        <v>50</v>
      </c>
      <c r="B16" s="53" t="s">
        <v>51</v>
      </c>
      <c r="C16" s="39">
        <v>53644672.469999999</v>
      </c>
      <c r="D16" s="43">
        <v>51759557</v>
      </c>
      <c r="E16" s="43">
        <v>1781404.47</v>
      </c>
      <c r="F16" s="43">
        <v>103711</v>
      </c>
      <c r="G16" s="44">
        <v>3519396.24</v>
      </c>
      <c r="H16" s="44">
        <v>3186842.05</v>
      </c>
      <c r="I16" s="44">
        <v>249599.47</v>
      </c>
      <c r="J16" s="44">
        <v>82954.720000000001</v>
      </c>
      <c r="K16" s="45">
        <f t="shared" si="9"/>
        <v>6.5605699092825498</v>
      </c>
      <c r="L16" s="45">
        <f t="shared" si="7"/>
        <v>6.1570118345487383</v>
      </c>
      <c r="M16" s="45">
        <f t="shared" si="8"/>
        <v>14.011386757101828</v>
      </c>
      <c r="N16" s="45">
        <f t="shared" si="0"/>
        <v>79.986423812324631</v>
      </c>
      <c r="O16" s="43">
        <v>23441999.329999998</v>
      </c>
      <c r="P16" s="43">
        <v>22723320.330000002</v>
      </c>
      <c r="Q16" s="43">
        <v>597058</v>
      </c>
      <c r="R16" s="43">
        <v>121621</v>
      </c>
      <c r="S16" s="44">
        <v>17743414.959999997</v>
      </c>
      <c r="T16" s="44">
        <v>17304261.899999999</v>
      </c>
      <c r="U16" s="44">
        <v>344548</v>
      </c>
      <c r="V16" s="44">
        <v>94605.06</v>
      </c>
      <c r="W16" s="45">
        <f t="shared" si="5"/>
        <v>75.690706710723205</v>
      </c>
      <c r="X16" s="45">
        <f t="shared" si="1"/>
        <v>76.151995609349385</v>
      </c>
      <c r="Y16" s="45">
        <f t="shared" si="2"/>
        <v>57.707626394755621</v>
      </c>
      <c r="Z16" s="45">
        <f t="shared" si="3"/>
        <v>77.786780243543461</v>
      </c>
      <c r="AA16" s="65">
        <f t="shared" si="6"/>
        <v>504.16076366553136</v>
      </c>
      <c r="AB16" s="65">
        <f t="shared" si="4"/>
        <v>542.9908865423688</v>
      </c>
      <c r="AC16" s="35">
        <f t="shared" si="4"/>
        <v>138.04035721710466</v>
      </c>
      <c r="AD16" s="35">
        <f t="shared" si="4"/>
        <v>114.04421592888265</v>
      </c>
    </row>
    <row r="17" spans="1:30" s="17" customFormat="1" x14ac:dyDescent="0.25">
      <c r="A17" s="52" t="s">
        <v>52</v>
      </c>
      <c r="B17" s="53" t="s">
        <v>53</v>
      </c>
      <c r="C17" s="39">
        <v>1129300</v>
      </c>
      <c r="D17" s="43">
        <v>1129300</v>
      </c>
      <c r="E17" s="43"/>
      <c r="F17" s="43"/>
      <c r="G17" s="44">
        <v>564650</v>
      </c>
      <c r="H17" s="44">
        <v>564650</v>
      </c>
      <c r="I17" s="44"/>
      <c r="J17" s="44"/>
      <c r="K17" s="45">
        <f t="shared" si="9"/>
        <v>50</v>
      </c>
      <c r="L17" s="45">
        <f t="shared" si="7"/>
        <v>50</v>
      </c>
      <c r="M17" s="45"/>
      <c r="N17" s="45"/>
      <c r="O17" s="43">
        <v>1281900</v>
      </c>
      <c r="P17" s="43">
        <v>1281900</v>
      </c>
      <c r="Q17" s="43"/>
      <c r="R17" s="43"/>
      <c r="S17" s="44">
        <v>640950</v>
      </c>
      <c r="T17" s="44">
        <v>640950</v>
      </c>
      <c r="U17" s="44"/>
      <c r="V17" s="44"/>
      <c r="W17" s="45">
        <f t="shared" si="5"/>
        <v>50</v>
      </c>
      <c r="X17" s="45">
        <f t="shared" si="1"/>
        <v>50</v>
      </c>
      <c r="Y17" s="45"/>
      <c r="Z17" s="45"/>
      <c r="AA17" s="65">
        <f t="shared" si="6"/>
        <v>113.51279553705835</v>
      </c>
      <c r="AB17" s="65">
        <f t="shared" si="4"/>
        <v>113.51279553705835</v>
      </c>
      <c r="AC17" s="35"/>
      <c r="AD17" s="35"/>
    </row>
    <row r="18" spans="1:30" s="17" customFormat="1" ht="34.5" x14ac:dyDescent="0.25">
      <c r="A18" s="52" t="s">
        <v>54</v>
      </c>
      <c r="B18" s="53" t="s">
        <v>55</v>
      </c>
      <c r="C18" s="39">
        <v>259986.32</v>
      </c>
      <c r="D18" s="43"/>
      <c r="E18" s="43">
        <v>26850</v>
      </c>
      <c r="F18" s="43">
        <v>233136.32</v>
      </c>
      <c r="G18" s="44">
        <v>73016.320000000007</v>
      </c>
      <c r="H18" s="44"/>
      <c r="I18" s="44">
        <v>20850</v>
      </c>
      <c r="J18" s="44">
        <v>52166.32</v>
      </c>
      <c r="K18" s="45">
        <f t="shared" si="9"/>
        <v>28.084677686118258</v>
      </c>
      <c r="L18" s="45"/>
      <c r="M18" s="45">
        <f t="shared" si="8"/>
        <v>77.653631284916202</v>
      </c>
      <c r="N18" s="45">
        <f t="shared" si="0"/>
        <v>22.375887206249114</v>
      </c>
      <c r="O18" s="43">
        <v>253577.7</v>
      </c>
      <c r="P18" s="43"/>
      <c r="Q18" s="43">
        <v>12000</v>
      </c>
      <c r="R18" s="43">
        <v>241577.7</v>
      </c>
      <c r="S18" s="44">
        <v>92957.7</v>
      </c>
      <c r="T18" s="44"/>
      <c r="U18" s="44">
        <v>6000</v>
      </c>
      <c r="V18" s="44">
        <v>86957.7</v>
      </c>
      <c r="W18" s="45">
        <f t="shared" si="5"/>
        <v>36.658467996199981</v>
      </c>
      <c r="X18" s="45"/>
      <c r="Y18" s="45">
        <f t="shared" si="2"/>
        <v>50</v>
      </c>
      <c r="Z18" s="45">
        <f t="shared" si="3"/>
        <v>35.995747951901187</v>
      </c>
      <c r="AA18" s="65">
        <f t="shared" si="6"/>
        <v>127.31085324486361</v>
      </c>
      <c r="AB18" s="65"/>
      <c r="AC18" s="35">
        <f t="shared" si="4"/>
        <v>28.776978417266186</v>
      </c>
      <c r="AD18" s="35">
        <f t="shared" si="4"/>
        <v>166.69318441477182</v>
      </c>
    </row>
    <row r="19" spans="1:30" s="17" customFormat="1" x14ac:dyDescent="0.25">
      <c r="A19" s="52" t="s">
        <v>56</v>
      </c>
      <c r="B19" s="53" t="s">
        <v>57</v>
      </c>
      <c r="C19" s="39">
        <v>333300</v>
      </c>
      <c r="D19" s="43">
        <v>333300</v>
      </c>
      <c r="E19" s="43"/>
      <c r="F19" s="43"/>
      <c r="G19" s="44"/>
      <c r="H19" s="44"/>
      <c r="I19" s="44"/>
      <c r="J19" s="44"/>
      <c r="K19" s="45"/>
      <c r="L19" s="45"/>
      <c r="M19" s="45"/>
      <c r="N19" s="45"/>
      <c r="O19" s="43">
        <v>1901552</v>
      </c>
      <c r="P19" s="43">
        <v>173576</v>
      </c>
      <c r="Q19" s="43">
        <v>1060454</v>
      </c>
      <c r="R19" s="43">
        <v>667522</v>
      </c>
      <c r="S19" s="44"/>
      <c r="T19" s="44"/>
      <c r="U19" s="44"/>
      <c r="V19" s="44"/>
      <c r="W19" s="45"/>
      <c r="X19" s="45"/>
      <c r="Y19" s="45"/>
      <c r="Z19" s="45"/>
      <c r="AA19" s="65"/>
      <c r="AB19" s="65"/>
      <c r="AC19" s="35"/>
      <c r="AD19" s="35"/>
    </row>
    <row r="20" spans="1:30" x14ac:dyDescent="0.25">
      <c r="A20" s="52" t="s">
        <v>106</v>
      </c>
      <c r="B20" s="53" t="s">
        <v>107</v>
      </c>
      <c r="C20" s="39"/>
      <c r="D20" s="43"/>
      <c r="E20" s="43"/>
      <c r="F20" s="43"/>
      <c r="G20" s="44"/>
      <c r="H20" s="44"/>
      <c r="I20" s="44"/>
      <c r="J20" s="44"/>
      <c r="K20" s="45"/>
      <c r="L20" s="45"/>
      <c r="M20" s="45"/>
      <c r="N20" s="45"/>
      <c r="O20" s="43">
        <v>571429</v>
      </c>
      <c r="P20" s="43">
        <v>571429</v>
      </c>
      <c r="Q20" s="43"/>
      <c r="R20" s="43"/>
      <c r="S20" s="44"/>
      <c r="T20" s="44"/>
      <c r="U20" s="44"/>
      <c r="V20" s="44"/>
      <c r="W20" s="45"/>
      <c r="X20" s="45"/>
      <c r="Y20" s="45"/>
      <c r="Z20" s="45"/>
      <c r="AA20" s="65"/>
      <c r="AB20" s="65"/>
      <c r="AC20" s="35"/>
      <c r="AD20" s="35"/>
    </row>
    <row r="21" spans="1:30" s="17" customFormat="1" x14ac:dyDescent="0.25">
      <c r="A21" s="52" t="s">
        <v>58</v>
      </c>
      <c r="B21" s="53" t="s">
        <v>59</v>
      </c>
      <c r="C21" s="39">
        <v>500000</v>
      </c>
      <c r="D21" s="43"/>
      <c r="E21" s="43">
        <v>500000</v>
      </c>
      <c r="F21" s="43"/>
      <c r="G21" s="44"/>
      <c r="H21" s="44"/>
      <c r="I21" s="44"/>
      <c r="J21" s="44"/>
      <c r="K21" s="45"/>
      <c r="L21" s="45"/>
      <c r="M21" s="45"/>
      <c r="N21" s="45"/>
      <c r="O21" s="43">
        <v>50000</v>
      </c>
      <c r="P21" s="43"/>
      <c r="Q21" s="43">
        <v>50000</v>
      </c>
      <c r="R21" s="43"/>
      <c r="S21" s="44">
        <v>40000</v>
      </c>
      <c r="T21" s="44"/>
      <c r="U21" s="44">
        <v>40000</v>
      </c>
      <c r="V21" s="44"/>
      <c r="W21" s="45">
        <f t="shared" si="5"/>
        <v>80</v>
      </c>
      <c r="X21" s="45"/>
      <c r="Y21" s="45">
        <f t="shared" si="2"/>
        <v>80</v>
      </c>
      <c r="Z21" s="45"/>
      <c r="AA21" s="65"/>
      <c r="AB21" s="65"/>
      <c r="AC21" s="35"/>
      <c r="AD21" s="35"/>
    </row>
    <row r="22" spans="1:30" s="17" customFormat="1" x14ac:dyDescent="0.25">
      <c r="A22" s="52" t="s">
        <v>60</v>
      </c>
      <c r="B22" s="53" t="s">
        <v>61</v>
      </c>
      <c r="C22" s="39">
        <v>1574623</v>
      </c>
      <c r="D22" s="43">
        <v>258</v>
      </c>
      <c r="E22" s="43">
        <v>802400</v>
      </c>
      <c r="F22" s="43">
        <v>771965</v>
      </c>
      <c r="G22" s="44">
        <v>669603</v>
      </c>
      <c r="H22" s="44"/>
      <c r="I22" s="44"/>
      <c r="J22" s="44">
        <v>669603</v>
      </c>
      <c r="K22" s="45">
        <f t="shared" ref="K22:K44" si="10">G22*100/C22</f>
        <v>42.52465510792107</v>
      </c>
      <c r="L22" s="45"/>
      <c r="M22" s="45"/>
      <c r="N22" s="45">
        <f t="shared" si="0"/>
        <v>86.740072412609379</v>
      </c>
      <c r="O22" s="43">
        <v>7963303.6200000001</v>
      </c>
      <c r="P22" s="43">
        <v>2500087.62</v>
      </c>
      <c r="Q22" s="43">
        <v>4400000</v>
      </c>
      <c r="R22" s="43">
        <v>1063216</v>
      </c>
      <c r="S22" s="44">
        <v>121764.32</v>
      </c>
      <c r="T22" s="44">
        <v>111657.32</v>
      </c>
      <c r="U22" s="44"/>
      <c r="V22" s="44">
        <v>10107</v>
      </c>
      <c r="W22" s="45">
        <f t="shared" si="5"/>
        <v>1.5290679071206881</v>
      </c>
      <c r="X22" s="45">
        <f t="shared" si="1"/>
        <v>4.4661362708559791</v>
      </c>
      <c r="Y22" s="45"/>
      <c r="Z22" s="45">
        <f t="shared" si="3"/>
        <v>0.95060646190426024</v>
      </c>
      <c r="AA22" s="65">
        <f t="shared" si="6"/>
        <v>18.184554131328564</v>
      </c>
      <c r="AB22" s="65"/>
      <c r="AC22" s="35"/>
      <c r="AD22" s="35">
        <f t="shared" si="4"/>
        <v>1.5094018395974929</v>
      </c>
    </row>
    <row r="23" spans="1:30" s="17" customFormat="1" x14ac:dyDescent="0.25">
      <c r="A23" s="52" t="s">
        <v>62</v>
      </c>
      <c r="B23" s="53" t="s">
        <v>63</v>
      </c>
      <c r="C23" s="39">
        <v>39329195.659999996</v>
      </c>
      <c r="D23" s="43">
        <v>27799638.329999998</v>
      </c>
      <c r="E23" s="43">
        <v>11529557.33</v>
      </c>
      <c r="F23" s="43"/>
      <c r="G23" s="44">
        <v>8131271.3899999997</v>
      </c>
      <c r="H23" s="44">
        <v>4563370.4000000004</v>
      </c>
      <c r="I23" s="44">
        <v>3567900.99</v>
      </c>
      <c r="J23" s="44"/>
      <c r="K23" s="45">
        <f t="shared" si="10"/>
        <v>20.674898770609641</v>
      </c>
      <c r="L23" s="45">
        <f t="shared" si="7"/>
        <v>16.415214996072219</v>
      </c>
      <c r="M23" s="45">
        <f t="shared" si="8"/>
        <v>30.945689308611122</v>
      </c>
      <c r="N23" s="45"/>
      <c r="O23" s="43">
        <v>35167584.239999995</v>
      </c>
      <c r="P23" s="43">
        <v>23200358</v>
      </c>
      <c r="Q23" s="43">
        <v>11967226.24</v>
      </c>
      <c r="R23" s="43"/>
      <c r="S23" s="44">
        <v>7174974.1500000004</v>
      </c>
      <c r="T23" s="44">
        <v>3661782.53</v>
      </c>
      <c r="U23" s="44">
        <v>3513191.62</v>
      </c>
      <c r="V23" s="44"/>
      <c r="W23" s="45">
        <f t="shared" si="5"/>
        <v>20.402237756891775</v>
      </c>
      <c r="X23" s="45">
        <f t="shared" si="1"/>
        <v>15.783301835256163</v>
      </c>
      <c r="Y23" s="45">
        <f t="shared" si="2"/>
        <v>29.356774490126124</v>
      </c>
      <c r="Z23" s="45"/>
      <c r="AA23" s="65">
        <f t="shared" si="6"/>
        <v>88.239265495724652</v>
      </c>
      <c r="AB23" s="65">
        <f t="shared" si="6"/>
        <v>80.242939078537205</v>
      </c>
      <c r="AC23" s="35">
        <f t="shared" si="6"/>
        <v>98.466623088663667</v>
      </c>
      <c r="AD23" s="35"/>
    </row>
    <row r="24" spans="1:30" s="17" customFormat="1" ht="23.25" x14ac:dyDescent="0.25">
      <c r="A24" s="52" t="s">
        <v>64</v>
      </c>
      <c r="B24" s="53" t="s">
        <v>65</v>
      </c>
      <c r="C24" s="39">
        <v>5124900</v>
      </c>
      <c r="D24" s="43">
        <v>2355000</v>
      </c>
      <c r="E24" s="43">
        <v>769900</v>
      </c>
      <c r="F24" s="43">
        <v>2000000</v>
      </c>
      <c r="G24" s="44">
        <v>167732.5</v>
      </c>
      <c r="H24" s="44">
        <v>167732.5</v>
      </c>
      <c r="I24" s="44"/>
      <c r="J24" s="44"/>
      <c r="K24" s="45">
        <f t="shared" si="10"/>
        <v>3.2728931296220414</v>
      </c>
      <c r="L24" s="45">
        <f t="shared" si="7"/>
        <v>7.1223991507430995</v>
      </c>
      <c r="M24" s="45"/>
      <c r="N24" s="45"/>
      <c r="O24" s="43">
        <v>8744526.2400000002</v>
      </c>
      <c r="P24" s="43">
        <v>3033896.33</v>
      </c>
      <c r="Q24" s="43">
        <v>5710629.9100000001</v>
      </c>
      <c r="R24" s="43"/>
      <c r="S24" s="44"/>
      <c r="T24" s="44"/>
      <c r="U24" s="44"/>
      <c r="V24" s="44"/>
      <c r="W24" s="45"/>
      <c r="X24" s="45"/>
      <c r="Y24" s="45"/>
      <c r="Z24" s="45"/>
      <c r="AA24" s="65"/>
      <c r="AB24" s="65"/>
      <c r="AC24" s="35"/>
      <c r="AD24" s="35"/>
    </row>
    <row r="25" spans="1:30" s="17" customFormat="1" x14ac:dyDescent="0.25">
      <c r="A25" s="52" t="s">
        <v>66</v>
      </c>
      <c r="B25" s="53" t="s">
        <v>67</v>
      </c>
      <c r="C25" s="39">
        <v>11496771.470000001</v>
      </c>
      <c r="D25" s="43">
        <v>3457094.65</v>
      </c>
      <c r="E25" s="43">
        <v>5843974.8499999996</v>
      </c>
      <c r="F25" s="43">
        <v>2195701.9700000002</v>
      </c>
      <c r="G25" s="44">
        <v>2360274.6399999997</v>
      </c>
      <c r="H25" s="44">
        <v>306708.3</v>
      </c>
      <c r="I25" s="44">
        <v>1285974.02</v>
      </c>
      <c r="J25" s="44">
        <v>767592.32</v>
      </c>
      <c r="K25" s="45">
        <f t="shared" si="10"/>
        <v>20.529890901623702</v>
      </c>
      <c r="L25" s="45">
        <f t="shared" si="7"/>
        <v>8.8718513969526409</v>
      </c>
      <c r="M25" s="45">
        <f t="shared" si="8"/>
        <v>22.005125843414607</v>
      </c>
      <c r="N25" s="45">
        <f t="shared" si="0"/>
        <v>34.958857371704227</v>
      </c>
      <c r="O25" s="43">
        <v>44679432.730000004</v>
      </c>
      <c r="P25" s="43">
        <v>37736410</v>
      </c>
      <c r="Q25" s="43">
        <v>3634001.58</v>
      </c>
      <c r="R25" s="43">
        <v>3309021.15</v>
      </c>
      <c r="S25" s="44">
        <v>2716101.59</v>
      </c>
      <c r="T25" s="44">
        <v>277608.57999999996</v>
      </c>
      <c r="U25" s="44">
        <v>1403662.88</v>
      </c>
      <c r="V25" s="44">
        <v>1034830.13</v>
      </c>
      <c r="W25" s="45">
        <f t="shared" si="5"/>
        <v>6.079087007244552</v>
      </c>
      <c r="X25" s="45">
        <f t="shared" si="1"/>
        <v>0.7356518015359701</v>
      </c>
      <c r="Y25" s="45">
        <f t="shared" si="2"/>
        <v>38.625819199561271</v>
      </c>
      <c r="Z25" s="45">
        <f t="shared" si="3"/>
        <v>31.272998360859678</v>
      </c>
      <c r="AA25" s="65">
        <f t="shared" si="6"/>
        <v>115.07565873774759</v>
      </c>
      <c r="AB25" s="65">
        <f t="shared" si="6"/>
        <v>90.512248934900029</v>
      </c>
      <c r="AC25" s="35">
        <f t="shared" si="6"/>
        <v>109.15172920833969</v>
      </c>
      <c r="AD25" s="35">
        <f t="shared" si="6"/>
        <v>134.81507084385629</v>
      </c>
    </row>
    <row r="26" spans="1:30" s="17" customFormat="1" x14ac:dyDescent="0.25">
      <c r="A26" s="52" t="s">
        <v>68</v>
      </c>
      <c r="B26" s="53" t="s">
        <v>69</v>
      </c>
      <c r="C26" s="39">
        <v>4270387.82</v>
      </c>
      <c r="D26" s="43">
        <v>1773061.82</v>
      </c>
      <c r="E26" s="43">
        <v>1027800</v>
      </c>
      <c r="F26" s="43">
        <v>1469526</v>
      </c>
      <c r="G26" s="44">
        <v>1152586.92</v>
      </c>
      <c r="H26" s="44">
        <v>53262.83</v>
      </c>
      <c r="I26" s="44">
        <v>503575.6</v>
      </c>
      <c r="J26" s="44">
        <v>595748.49</v>
      </c>
      <c r="K26" s="45">
        <f t="shared" si="10"/>
        <v>26.990216546655471</v>
      </c>
      <c r="L26" s="45">
        <f t="shared" si="7"/>
        <v>3.004002985073583</v>
      </c>
      <c r="M26" s="45">
        <f t="shared" si="8"/>
        <v>48.995485503016148</v>
      </c>
      <c r="N26" s="45">
        <f t="shared" si="0"/>
        <v>40.540180303036486</v>
      </c>
      <c r="O26" s="43">
        <v>4325939.6500000004</v>
      </c>
      <c r="P26" s="43">
        <v>2689611</v>
      </c>
      <c r="Q26" s="43">
        <v>758165.65</v>
      </c>
      <c r="R26" s="43">
        <v>878163</v>
      </c>
      <c r="S26" s="44">
        <v>2266148.98</v>
      </c>
      <c r="T26" s="44">
        <v>1372613.94</v>
      </c>
      <c r="U26" s="44">
        <v>379735.27</v>
      </c>
      <c r="V26" s="44">
        <v>513799.77</v>
      </c>
      <c r="W26" s="45">
        <f t="shared" si="5"/>
        <v>52.385127009342348</v>
      </c>
      <c r="X26" s="45">
        <f t="shared" si="1"/>
        <v>51.033920518617748</v>
      </c>
      <c r="Y26" s="45">
        <f t="shared" si="2"/>
        <v>50.086055732015815</v>
      </c>
      <c r="Z26" s="45">
        <f t="shared" si="3"/>
        <v>58.508473939348391</v>
      </c>
      <c r="AA26" s="65">
        <f t="shared" si="6"/>
        <v>196.61415036707169</v>
      </c>
      <c r="AB26" s="65">
        <f t="shared" si="6"/>
        <v>2577.0578469074962</v>
      </c>
      <c r="AC26" s="35">
        <f t="shared" si="6"/>
        <v>75.407797756682413</v>
      </c>
      <c r="AD26" s="35">
        <f t="shared" si="6"/>
        <v>86.244409952260227</v>
      </c>
    </row>
    <row r="27" spans="1:30" s="17" customFormat="1" x14ac:dyDescent="0.25">
      <c r="A27" s="52" t="s">
        <v>70</v>
      </c>
      <c r="B27" s="53" t="s">
        <v>71</v>
      </c>
      <c r="C27" s="39">
        <v>25221535.899999999</v>
      </c>
      <c r="D27" s="43">
        <v>3288304</v>
      </c>
      <c r="E27" s="43">
        <v>16238099.800000001</v>
      </c>
      <c r="F27" s="43">
        <v>5695132.0999999996</v>
      </c>
      <c r="G27" s="44">
        <v>5884483.0199999996</v>
      </c>
      <c r="H27" s="44">
        <v>145700</v>
      </c>
      <c r="I27" s="44">
        <v>2910014.4</v>
      </c>
      <c r="J27" s="44">
        <v>2828768.62</v>
      </c>
      <c r="K27" s="45">
        <f t="shared" si="10"/>
        <v>23.33118428366609</v>
      </c>
      <c r="L27" s="45">
        <f t="shared" si="7"/>
        <v>4.4308555413368111</v>
      </c>
      <c r="M27" s="45">
        <f t="shared" si="8"/>
        <v>17.920904760050803</v>
      </c>
      <c r="N27" s="45">
        <f t="shared" si="0"/>
        <v>49.669938648130746</v>
      </c>
      <c r="O27" s="43">
        <v>17957404.93</v>
      </c>
      <c r="P27" s="43">
        <v>520122</v>
      </c>
      <c r="Q27" s="43">
        <v>13173769.699999999</v>
      </c>
      <c r="R27" s="43">
        <v>4263513.2300000004</v>
      </c>
      <c r="S27" s="44">
        <v>11657220.77</v>
      </c>
      <c r="T27" s="44">
        <v>97600</v>
      </c>
      <c r="U27" s="44">
        <v>9699368.5500000007</v>
      </c>
      <c r="V27" s="44">
        <v>1860252.22</v>
      </c>
      <c r="W27" s="45">
        <f t="shared" si="5"/>
        <v>64.915954256426076</v>
      </c>
      <c r="X27" s="45">
        <f t="shared" si="1"/>
        <v>18.764828251833222</v>
      </c>
      <c r="Y27" s="45">
        <f t="shared" si="2"/>
        <v>73.626370969579057</v>
      </c>
      <c r="Z27" s="45">
        <f t="shared" si="3"/>
        <v>43.631909170831861</v>
      </c>
      <c r="AA27" s="65">
        <f t="shared" si="6"/>
        <v>198.10101805680802</v>
      </c>
      <c r="AB27" s="65">
        <f t="shared" si="6"/>
        <v>66.986959505833909</v>
      </c>
      <c r="AC27" s="35">
        <f t="shared" si="6"/>
        <v>333.30998465162241</v>
      </c>
      <c r="AD27" s="35">
        <f t="shared" si="6"/>
        <v>65.761908091302288</v>
      </c>
    </row>
    <row r="28" spans="1:30" s="17" customFormat="1" x14ac:dyDescent="0.25">
      <c r="A28" s="52"/>
      <c r="B28" s="53" t="s">
        <v>112</v>
      </c>
      <c r="C28" s="39"/>
      <c r="D28" s="43"/>
      <c r="E28" s="43"/>
      <c r="F28" s="43"/>
      <c r="G28" s="44"/>
      <c r="H28" s="44"/>
      <c r="I28" s="44"/>
      <c r="J28" s="44"/>
      <c r="K28" s="45"/>
      <c r="L28" s="45"/>
      <c r="M28" s="45"/>
      <c r="N28" s="45"/>
      <c r="O28" s="43">
        <v>1710000</v>
      </c>
      <c r="P28" s="43">
        <v>1230000</v>
      </c>
      <c r="Q28" s="43">
        <v>300000</v>
      </c>
      <c r="R28" s="43">
        <v>180000</v>
      </c>
      <c r="S28" s="44"/>
      <c r="T28" s="44"/>
      <c r="U28" s="44"/>
      <c r="V28" s="44"/>
      <c r="W28" s="45"/>
      <c r="X28" s="45"/>
      <c r="Y28" s="45"/>
      <c r="Z28" s="45"/>
      <c r="AA28" s="65"/>
      <c r="AB28" s="65"/>
      <c r="AC28" s="35"/>
      <c r="AD28" s="35"/>
    </row>
    <row r="29" spans="1:30" s="17" customFormat="1" x14ac:dyDescent="0.25">
      <c r="A29" s="52" t="s">
        <v>72</v>
      </c>
      <c r="B29" s="53" t="s">
        <v>73</v>
      </c>
      <c r="C29" s="39">
        <v>129249965</v>
      </c>
      <c r="D29" s="43">
        <v>129249965</v>
      </c>
      <c r="E29" s="43"/>
      <c r="F29" s="43"/>
      <c r="G29" s="44">
        <v>77640284.099999994</v>
      </c>
      <c r="H29" s="44">
        <v>77640284.099999994</v>
      </c>
      <c r="I29" s="44"/>
      <c r="J29" s="44"/>
      <c r="K29" s="45">
        <f t="shared" si="10"/>
        <v>60.069868568242931</v>
      </c>
      <c r="L29" s="45">
        <f t="shared" si="7"/>
        <v>60.069868568242931</v>
      </c>
      <c r="M29" s="45"/>
      <c r="N29" s="45"/>
      <c r="O29" s="43">
        <v>145365080.84</v>
      </c>
      <c r="P29" s="43">
        <v>145365080.84</v>
      </c>
      <c r="Q29" s="43"/>
      <c r="R29" s="43"/>
      <c r="S29" s="44">
        <v>77863756.390000001</v>
      </c>
      <c r="T29" s="44">
        <v>77863756.390000001</v>
      </c>
      <c r="U29" s="44"/>
      <c r="V29" s="44"/>
      <c r="W29" s="45">
        <f t="shared" si="5"/>
        <v>53.56427825724036</v>
      </c>
      <c r="X29" s="45">
        <f t="shared" si="1"/>
        <v>53.56427825724036</v>
      </c>
      <c r="Y29" s="45"/>
      <c r="Z29" s="45"/>
      <c r="AA29" s="65">
        <f t="shared" si="6"/>
        <v>100.28783033523187</v>
      </c>
      <c r="AB29" s="65">
        <f t="shared" si="6"/>
        <v>100.28783033523187</v>
      </c>
      <c r="AC29" s="35"/>
      <c r="AD29" s="35"/>
    </row>
    <row r="30" spans="1:30" s="17" customFormat="1" x14ac:dyDescent="0.25">
      <c r="A30" s="52" t="s">
        <v>74</v>
      </c>
      <c r="B30" s="53" t="s">
        <v>75</v>
      </c>
      <c r="C30" s="39">
        <v>221001478</v>
      </c>
      <c r="D30" s="43">
        <v>221001478</v>
      </c>
      <c r="E30" s="43"/>
      <c r="F30" s="43"/>
      <c r="G30" s="44">
        <v>126587672.45</v>
      </c>
      <c r="H30" s="44">
        <v>126587672.45</v>
      </c>
      <c r="I30" s="44"/>
      <c r="J30" s="44"/>
      <c r="K30" s="45">
        <f t="shared" si="10"/>
        <v>57.279106726155014</v>
      </c>
      <c r="L30" s="45">
        <f t="shared" si="7"/>
        <v>57.279106726155014</v>
      </c>
      <c r="M30" s="45"/>
      <c r="N30" s="45"/>
      <c r="O30" s="43">
        <v>231138835.79999998</v>
      </c>
      <c r="P30" s="43">
        <v>231138835.79999998</v>
      </c>
      <c r="Q30" s="43"/>
      <c r="R30" s="43"/>
      <c r="S30" s="44">
        <v>137878150.54000002</v>
      </c>
      <c r="T30" s="44">
        <v>137878150.54000002</v>
      </c>
      <c r="U30" s="44"/>
      <c r="V30" s="44"/>
      <c r="W30" s="45">
        <f t="shared" si="5"/>
        <v>59.651659169601146</v>
      </c>
      <c r="X30" s="45">
        <f t="shared" si="1"/>
        <v>59.651659169601146</v>
      </c>
      <c r="Y30" s="45"/>
      <c r="Z30" s="45"/>
      <c r="AA30" s="65">
        <f t="shared" si="6"/>
        <v>108.91909762734564</v>
      </c>
      <c r="AB30" s="65">
        <f t="shared" si="6"/>
        <v>108.91909762734564</v>
      </c>
      <c r="AC30" s="35"/>
      <c r="AD30" s="35"/>
    </row>
    <row r="31" spans="1:30" s="17" customFormat="1" x14ac:dyDescent="0.25">
      <c r="A31" s="52" t="s">
        <v>76</v>
      </c>
      <c r="B31" s="53" t="s">
        <v>77</v>
      </c>
      <c r="C31" s="39">
        <v>37664210.439999998</v>
      </c>
      <c r="D31" s="43">
        <v>37664210.439999998</v>
      </c>
      <c r="E31" s="43"/>
      <c r="F31" s="43"/>
      <c r="G31" s="44">
        <v>20878046</v>
      </c>
      <c r="H31" s="44">
        <v>20878046</v>
      </c>
      <c r="I31" s="44"/>
      <c r="J31" s="44"/>
      <c r="K31" s="45">
        <f t="shared" si="10"/>
        <v>55.432055407770285</v>
      </c>
      <c r="L31" s="45">
        <f t="shared" si="7"/>
        <v>55.432055407770285</v>
      </c>
      <c r="M31" s="45"/>
      <c r="N31" s="45"/>
      <c r="O31" s="43">
        <v>37779868.57</v>
      </c>
      <c r="P31" s="43">
        <v>37779868.57</v>
      </c>
      <c r="Q31" s="43"/>
      <c r="R31" s="43"/>
      <c r="S31" s="44">
        <v>21475631.27</v>
      </c>
      <c r="T31" s="44">
        <v>21475631.27</v>
      </c>
      <c r="U31" s="44"/>
      <c r="V31" s="44"/>
      <c r="W31" s="45">
        <f t="shared" si="5"/>
        <v>56.844113235092706</v>
      </c>
      <c r="X31" s="45">
        <f t="shared" si="1"/>
        <v>56.844113235092706</v>
      </c>
      <c r="Y31" s="45"/>
      <c r="Z31" s="45"/>
      <c r="AA31" s="65">
        <f t="shared" si="6"/>
        <v>102.8622662772177</v>
      </c>
      <c r="AB31" s="65">
        <f t="shared" si="6"/>
        <v>102.8622662772177</v>
      </c>
      <c r="AC31" s="35"/>
      <c r="AD31" s="35"/>
    </row>
    <row r="32" spans="1:30" s="17" customFormat="1" x14ac:dyDescent="0.25">
      <c r="A32" s="52" t="s">
        <v>78</v>
      </c>
      <c r="B32" s="53" t="s">
        <v>79</v>
      </c>
      <c r="C32" s="39">
        <v>1814400</v>
      </c>
      <c r="D32" s="43">
        <v>1814400</v>
      </c>
      <c r="E32" s="43"/>
      <c r="F32" s="43"/>
      <c r="G32" s="44">
        <v>994650</v>
      </c>
      <c r="H32" s="44">
        <v>994650</v>
      </c>
      <c r="I32" s="44"/>
      <c r="J32" s="44"/>
      <c r="K32" s="45">
        <f t="shared" si="10"/>
        <v>54.819775132275133</v>
      </c>
      <c r="L32" s="45">
        <f t="shared" si="7"/>
        <v>54.819775132275133</v>
      </c>
      <c r="M32" s="45"/>
      <c r="N32" s="45"/>
      <c r="O32" s="43">
        <v>1500150</v>
      </c>
      <c r="P32" s="43">
        <v>1500150</v>
      </c>
      <c r="Q32" s="43"/>
      <c r="R32" s="43"/>
      <c r="S32" s="44">
        <v>1173950</v>
      </c>
      <c r="T32" s="44">
        <v>1173950</v>
      </c>
      <c r="U32" s="44"/>
      <c r="V32" s="44"/>
      <c r="W32" s="45">
        <f t="shared" si="5"/>
        <v>78.255507782555071</v>
      </c>
      <c r="X32" s="45">
        <f t="shared" si="1"/>
        <v>78.255507782555071</v>
      </c>
      <c r="Y32" s="45"/>
      <c r="Z32" s="45"/>
      <c r="AA32" s="65">
        <f t="shared" si="6"/>
        <v>118.02644146182074</v>
      </c>
      <c r="AB32" s="65">
        <f t="shared" si="6"/>
        <v>118.02644146182074</v>
      </c>
      <c r="AC32" s="35"/>
      <c r="AD32" s="35"/>
    </row>
    <row r="33" spans="1:30" s="17" customFormat="1" x14ac:dyDescent="0.25">
      <c r="A33" s="52" t="s">
        <v>80</v>
      </c>
      <c r="B33" s="53" t="s">
        <v>81</v>
      </c>
      <c r="C33" s="39">
        <v>20670643</v>
      </c>
      <c r="D33" s="43">
        <v>20670643</v>
      </c>
      <c r="E33" s="43"/>
      <c r="F33" s="43"/>
      <c r="G33" s="44">
        <v>8113832.6299999999</v>
      </c>
      <c r="H33" s="44">
        <v>8113832.6299999999</v>
      </c>
      <c r="I33" s="44"/>
      <c r="J33" s="44"/>
      <c r="K33" s="45">
        <f t="shared" si="10"/>
        <v>39.252928077757424</v>
      </c>
      <c r="L33" s="45">
        <f t="shared" si="7"/>
        <v>39.252928077757424</v>
      </c>
      <c r="M33" s="45"/>
      <c r="N33" s="45"/>
      <c r="O33" s="43">
        <v>19976890</v>
      </c>
      <c r="P33" s="43">
        <v>19976890</v>
      </c>
      <c r="Q33" s="43"/>
      <c r="R33" s="43"/>
      <c r="S33" s="44">
        <v>8274698.2100000009</v>
      </c>
      <c r="T33" s="44">
        <v>8274698.2100000009</v>
      </c>
      <c r="U33" s="44"/>
      <c r="V33" s="44"/>
      <c r="W33" s="45">
        <f t="shared" si="5"/>
        <v>41.4213534238813</v>
      </c>
      <c r="X33" s="45">
        <f t="shared" si="1"/>
        <v>41.4213534238813</v>
      </c>
      <c r="Y33" s="45"/>
      <c r="Z33" s="45"/>
      <c r="AA33" s="65">
        <f t="shared" si="6"/>
        <v>101.98260904970135</v>
      </c>
      <c r="AB33" s="65">
        <f t="shared" si="6"/>
        <v>101.98260904970135</v>
      </c>
      <c r="AC33" s="35"/>
      <c r="AD33" s="35"/>
    </row>
    <row r="34" spans="1:30" s="17" customFormat="1" x14ac:dyDescent="0.25">
      <c r="A34" s="52" t="s">
        <v>82</v>
      </c>
      <c r="B34" s="53" t="s">
        <v>83</v>
      </c>
      <c r="C34" s="39">
        <v>57451366.339999996</v>
      </c>
      <c r="D34" s="43">
        <v>57451366.339999996</v>
      </c>
      <c r="E34" s="43"/>
      <c r="F34" s="43"/>
      <c r="G34" s="44">
        <v>31073156.450000003</v>
      </c>
      <c r="H34" s="44">
        <v>31073156.450000003</v>
      </c>
      <c r="I34" s="44"/>
      <c r="J34" s="44"/>
      <c r="K34" s="45">
        <f t="shared" si="10"/>
        <v>54.086018191643248</v>
      </c>
      <c r="L34" s="45">
        <f t="shared" si="7"/>
        <v>54.086018191643248</v>
      </c>
      <c r="M34" s="45"/>
      <c r="N34" s="45"/>
      <c r="O34" s="43">
        <v>51631163.909999996</v>
      </c>
      <c r="P34" s="43">
        <v>51631163.909999996</v>
      </c>
      <c r="Q34" s="43"/>
      <c r="R34" s="43"/>
      <c r="S34" s="44">
        <v>29160449.210000001</v>
      </c>
      <c r="T34" s="44">
        <v>29160449.210000001</v>
      </c>
      <c r="U34" s="44"/>
      <c r="V34" s="44"/>
      <c r="W34" s="45">
        <f t="shared" si="5"/>
        <v>56.478388247901115</v>
      </c>
      <c r="X34" s="45">
        <f t="shared" si="1"/>
        <v>56.478388247901115</v>
      </c>
      <c r="Y34" s="45"/>
      <c r="Z34" s="45"/>
      <c r="AA34" s="65">
        <f t="shared" si="6"/>
        <v>93.844502913382001</v>
      </c>
      <c r="AB34" s="65">
        <f t="shared" si="6"/>
        <v>93.844502913382001</v>
      </c>
      <c r="AC34" s="35"/>
      <c r="AD34" s="35"/>
    </row>
    <row r="35" spans="1:30" s="17" customFormat="1" ht="23.25" x14ac:dyDescent="0.25">
      <c r="A35" s="52" t="s">
        <v>84</v>
      </c>
      <c r="B35" s="53" t="s">
        <v>85</v>
      </c>
      <c r="C35" s="39">
        <v>17806520.719999999</v>
      </c>
      <c r="D35" s="43">
        <v>17806520.719999999</v>
      </c>
      <c r="E35" s="43"/>
      <c r="F35" s="43"/>
      <c r="G35" s="44">
        <v>9686396.25</v>
      </c>
      <c r="H35" s="44">
        <v>9686396.25</v>
      </c>
      <c r="I35" s="44"/>
      <c r="J35" s="44"/>
      <c r="K35" s="45">
        <f t="shared" si="10"/>
        <v>54.398028690244885</v>
      </c>
      <c r="L35" s="45">
        <f t="shared" si="7"/>
        <v>54.398028690244885</v>
      </c>
      <c r="M35" s="45"/>
      <c r="N35" s="45"/>
      <c r="O35" s="43">
        <v>22141727</v>
      </c>
      <c r="P35" s="43">
        <v>22141727</v>
      </c>
      <c r="Q35" s="43"/>
      <c r="R35" s="43"/>
      <c r="S35" s="44">
        <v>11689016.390000001</v>
      </c>
      <c r="T35" s="44">
        <v>11689016.390000001</v>
      </c>
      <c r="U35" s="44"/>
      <c r="V35" s="44"/>
      <c r="W35" s="45">
        <f t="shared" si="5"/>
        <v>52.791800702808771</v>
      </c>
      <c r="X35" s="45">
        <f t="shared" si="1"/>
        <v>52.791800702808771</v>
      </c>
      <c r="Y35" s="45"/>
      <c r="Z35" s="45"/>
      <c r="AA35" s="65">
        <f t="shared" si="6"/>
        <v>120.67456346316619</v>
      </c>
      <c r="AB35" s="65">
        <f t="shared" si="6"/>
        <v>120.67456346316619</v>
      </c>
      <c r="AC35" s="35"/>
      <c r="AD35" s="35"/>
    </row>
    <row r="36" spans="1:30" s="17" customFormat="1" x14ac:dyDescent="0.25">
      <c r="A36" s="52" t="s">
        <v>86</v>
      </c>
      <c r="B36" s="53" t="s">
        <v>87</v>
      </c>
      <c r="C36" s="39">
        <v>7021407</v>
      </c>
      <c r="D36" s="43">
        <v>4616871</v>
      </c>
      <c r="E36" s="43">
        <v>523629</v>
      </c>
      <c r="F36" s="43">
        <v>1880907</v>
      </c>
      <c r="G36" s="44">
        <v>3418620.39</v>
      </c>
      <c r="H36" s="44">
        <v>2286023.2799999998</v>
      </c>
      <c r="I36" s="44">
        <v>222409.07</v>
      </c>
      <c r="J36" s="44">
        <v>910188.04</v>
      </c>
      <c r="K36" s="45">
        <f t="shared" si="10"/>
        <v>48.688537639250939</v>
      </c>
      <c r="L36" s="45">
        <f t="shared" si="7"/>
        <v>49.514558236519925</v>
      </c>
      <c r="M36" s="45">
        <f t="shared" si="8"/>
        <v>42.474551638660195</v>
      </c>
      <c r="N36" s="45">
        <f t="shared" si="0"/>
        <v>48.390911406039748</v>
      </c>
      <c r="O36" s="43">
        <v>7458322.6299999999</v>
      </c>
      <c r="P36" s="43">
        <v>4661695</v>
      </c>
      <c r="Q36" s="43">
        <v>719203.63</v>
      </c>
      <c r="R36" s="43">
        <v>2077424</v>
      </c>
      <c r="S36" s="44">
        <v>3714345.74</v>
      </c>
      <c r="T36" s="44">
        <v>2330847.2999999998</v>
      </c>
      <c r="U36" s="44">
        <v>367456.06</v>
      </c>
      <c r="V36" s="44">
        <v>1016042.38</v>
      </c>
      <c r="W36" s="45">
        <f t="shared" si="5"/>
        <v>49.801355133922385</v>
      </c>
      <c r="X36" s="45">
        <f t="shared" si="1"/>
        <v>49.999995709715023</v>
      </c>
      <c r="Y36" s="45">
        <f t="shared" si="2"/>
        <v>51.092075272200724</v>
      </c>
      <c r="Z36" s="45">
        <f t="shared" si="3"/>
        <v>48.908762967983428</v>
      </c>
      <c r="AA36" s="65">
        <f t="shared" si="6"/>
        <v>108.65042959625008</v>
      </c>
      <c r="AB36" s="65">
        <f t="shared" si="6"/>
        <v>101.96078580617079</v>
      </c>
      <c r="AC36" s="35">
        <f t="shared" si="6"/>
        <v>165.2163106477627</v>
      </c>
      <c r="AD36" s="35">
        <f t="shared" si="6"/>
        <v>111.6299418744285</v>
      </c>
    </row>
    <row r="37" spans="1:30" s="17" customFormat="1" x14ac:dyDescent="0.25">
      <c r="A37" s="52" t="s">
        <v>88</v>
      </c>
      <c r="B37" s="53" t="s">
        <v>89</v>
      </c>
      <c r="C37" s="39">
        <v>4675357.2</v>
      </c>
      <c r="D37" s="43">
        <v>4625357.2</v>
      </c>
      <c r="E37" s="43">
        <v>50000</v>
      </c>
      <c r="F37" s="43"/>
      <c r="G37" s="44">
        <v>968689.54</v>
      </c>
      <c r="H37" s="44">
        <v>956760</v>
      </c>
      <c r="I37" s="44">
        <v>11929.54</v>
      </c>
      <c r="J37" s="44"/>
      <c r="K37" s="45">
        <f t="shared" si="10"/>
        <v>20.719048803372711</v>
      </c>
      <c r="L37" s="45">
        <f t="shared" si="7"/>
        <v>20.685105141717486</v>
      </c>
      <c r="M37" s="45">
        <f t="shared" si="8"/>
        <v>23.859079999999999</v>
      </c>
      <c r="N37" s="45"/>
      <c r="O37" s="43">
        <v>4195996</v>
      </c>
      <c r="P37" s="43">
        <v>4155996</v>
      </c>
      <c r="Q37" s="43">
        <v>40000</v>
      </c>
      <c r="R37" s="43"/>
      <c r="S37" s="44">
        <v>1010787.2</v>
      </c>
      <c r="T37" s="44">
        <v>990787.2</v>
      </c>
      <c r="U37" s="44">
        <v>20000</v>
      </c>
      <c r="V37" s="44"/>
      <c r="W37" s="45">
        <f t="shared" si="5"/>
        <v>24.089327063228851</v>
      </c>
      <c r="X37" s="45">
        <f t="shared" si="1"/>
        <v>23.839945947974925</v>
      </c>
      <c r="Y37" s="45">
        <f t="shared" si="2"/>
        <v>50</v>
      </c>
      <c r="Z37" s="45"/>
      <c r="AA37" s="65">
        <f t="shared" si="6"/>
        <v>104.34583612826044</v>
      </c>
      <c r="AB37" s="65">
        <f t="shared" si="6"/>
        <v>103.55650319829424</v>
      </c>
      <c r="AC37" s="35">
        <f t="shared" si="6"/>
        <v>167.65105779434913</v>
      </c>
      <c r="AD37" s="35"/>
    </row>
    <row r="38" spans="1:30" s="17" customFormat="1" x14ac:dyDescent="0.25">
      <c r="A38" s="52" t="s">
        <v>90</v>
      </c>
      <c r="B38" s="53" t="s">
        <v>91</v>
      </c>
      <c r="C38" s="39">
        <v>12923100</v>
      </c>
      <c r="D38" s="43">
        <v>12923100</v>
      </c>
      <c r="E38" s="43"/>
      <c r="F38" s="43"/>
      <c r="G38" s="44">
        <v>3273834.13</v>
      </c>
      <c r="H38" s="44">
        <v>3273834.13</v>
      </c>
      <c r="I38" s="44"/>
      <c r="J38" s="44"/>
      <c r="K38" s="45">
        <f t="shared" si="10"/>
        <v>25.333195053818358</v>
      </c>
      <c r="L38" s="45">
        <f t="shared" si="7"/>
        <v>25.333195053818358</v>
      </c>
      <c r="M38" s="45"/>
      <c r="N38" s="45"/>
      <c r="O38" s="43">
        <v>17026074.100000001</v>
      </c>
      <c r="P38" s="43">
        <v>17026074.100000001</v>
      </c>
      <c r="Q38" s="43"/>
      <c r="R38" s="43"/>
      <c r="S38" s="44">
        <v>750000</v>
      </c>
      <c r="T38" s="44">
        <v>750000</v>
      </c>
      <c r="U38" s="44"/>
      <c r="V38" s="44"/>
      <c r="W38" s="45">
        <f t="shared" si="5"/>
        <v>4.4050084335061124</v>
      </c>
      <c r="X38" s="45">
        <f t="shared" si="1"/>
        <v>4.4050084335061124</v>
      </c>
      <c r="Y38" s="45"/>
      <c r="Z38" s="45"/>
      <c r="AA38" s="65">
        <f t="shared" si="6"/>
        <v>22.908918723991679</v>
      </c>
      <c r="AB38" s="65">
        <f t="shared" si="6"/>
        <v>22.908918723991679</v>
      </c>
      <c r="AC38" s="35"/>
      <c r="AD38" s="35"/>
    </row>
    <row r="39" spans="1:30" s="17" customFormat="1" ht="23.25" x14ac:dyDescent="0.25">
      <c r="A39" s="52" t="s">
        <v>92</v>
      </c>
      <c r="B39" s="53" t="s">
        <v>93</v>
      </c>
      <c r="C39" s="39">
        <v>1233462.5899999999</v>
      </c>
      <c r="D39" s="43">
        <v>1233462.5899999999</v>
      </c>
      <c r="E39" s="43"/>
      <c r="F39" s="43"/>
      <c r="G39" s="44">
        <v>140436.5</v>
      </c>
      <c r="H39" s="44">
        <v>140436.5</v>
      </c>
      <c r="I39" s="44"/>
      <c r="J39" s="44"/>
      <c r="K39" s="45">
        <f t="shared" si="10"/>
        <v>11.385550006830773</v>
      </c>
      <c r="L39" s="45">
        <f t="shared" si="7"/>
        <v>11.385550006830773</v>
      </c>
      <c r="M39" s="45"/>
      <c r="N39" s="45"/>
      <c r="O39" s="43">
        <v>630000</v>
      </c>
      <c r="P39" s="43">
        <v>630000</v>
      </c>
      <c r="Q39" s="43"/>
      <c r="R39" s="43"/>
      <c r="S39" s="44">
        <v>65000</v>
      </c>
      <c r="T39" s="44">
        <v>65000</v>
      </c>
      <c r="U39" s="44"/>
      <c r="V39" s="44"/>
      <c r="W39" s="45">
        <f t="shared" si="5"/>
        <v>10.317460317460318</v>
      </c>
      <c r="X39" s="45">
        <f t="shared" si="1"/>
        <v>10.317460317460318</v>
      </c>
      <c r="Y39" s="45"/>
      <c r="Z39" s="45"/>
      <c r="AA39" s="65">
        <f t="shared" si="6"/>
        <v>46.284263706372634</v>
      </c>
      <c r="AB39" s="65">
        <f t="shared" si="6"/>
        <v>46.284263706372634</v>
      </c>
      <c r="AC39" s="35"/>
      <c r="AD39" s="35"/>
    </row>
    <row r="40" spans="1:30" s="17" customFormat="1" x14ac:dyDescent="0.25">
      <c r="A40" s="52" t="s">
        <v>94</v>
      </c>
      <c r="B40" s="53" t="s">
        <v>95</v>
      </c>
      <c r="C40" s="39">
        <v>29343423</v>
      </c>
      <c r="D40" s="43"/>
      <c r="E40" s="43">
        <v>29343423</v>
      </c>
      <c r="F40" s="43"/>
      <c r="G40" s="44">
        <v>15804280.32</v>
      </c>
      <c r="H40" s="44"/>
      <c r="I40" s="44">
        <v>15804280.32</v>
      </c>
      <c r="J40" s="44"/>
      <c r="K40" s="45">
        <f t="shared" si="10"/>
        <v>53.859702462115614</v>
      </c>
      <c r="L40" s="45"/>
      <c r="M40" s="45">
        <f t="shared" si="8"/>
        <v>53.859702462115614</v>
      </c>
      <c r="N40" s="45"/>
      <c r="O40" s="43">
        <v>35601470</v>
      </c>
      <c r="P40" s="43"/>
      <c r="Q40" s="43">
        <v>35601470</v>
      </c>
      <c r="R40" s="43"/>
      <c r="S40" s="44">
        <v>16315756.73</v>
      </c>
      <c r="T40" s="44"/>
      <c r="U40" s="44">
        <v>16315756.73</v>
      </c>
      <c r="V40" s="44"/>
      <c r="W40" s="45">
        <f t="shared" si="5"/>
        <v>45.828884958963776</v>
      </c>
      <c r="X40" s="45"/>
      <c r="Y40" s="45">
        <f t="shared" si="2"/>
        <v>45.828884958963776</v>
      </c>
      <c r="Z40" s="45"/>
      <c r="AA40" s="65">
        <f t="shared" si="6"/>
        <v>103.23631572994017</v>
      </c>
      <c r="AB40" s="65"/>
      <c r="AC40" s="35">
        <f t="shared" si="6"/>
        <v>103.23631572994017</v>
      </c>
      <c r="AD40" s="35"/>
    </row>
    <row r="41" spans="1:30" s="17" customFormat="1" x14ac:dyDescent="0.25">
      <c r="A41" s="52" t="s">
        <v>96</v>
      </c>
      <c r="B41" s="53" t="s">
        <v>97</v>
      </c>
      <c r="C41" s="39">
        <v>250000</v>
      </c>
      <c r="D41" s="43">
        <v>250000</v>
      </c>
      <c r="E41" s="43"/>
      <c r="F41" s="43"/>
      <c r="G41" s="44">
        <v>116000</v>
      </c>
      <c r="H41" s="44">
        <v>116000</v>
      </c>
      <c r="I41" s="44"/>
      <c r="J41" s="44"/>
      <c r="K41" s="45">
        <f t="shared" si="10"/>
        <v>46.4</v>
      </c>
      <c r="L41" s="45">
        <f t="shared" si="7"/>
        <v>46.4</v>
      </c>
      <c r="M41" s="45"/>
      <c r="N41" s="45"/>
      <c r="O41" s="43">
        <v>8041110.04</v>
      </c>
      <c r="P41" s="43">
        <v>8041110.04</v>
      </c>
      <c r="Q41" s="43"/>
      <c r="R41" s="43"/>
      <c r="S41" s="44">
        <v>4308723.78</v>
      </c>
      <c r="T41" s="44">
        <v>4308723.78</v>
      </c>
      <c r="U41" s="44"/>
      <c r="V41" s="44"/>
      <c r="W41" s="45">
        <f t="shared" si="5"/>
        <v>53.583693775691692</v>
      </c>
      <c r="X41" s="45">
        <f t="shared" si="1"/>
        <v>53.583693775691692</v>
      </c>
      <c r="Y41" s="45"/>
      <c r="Z41" s="45"/>
      <c r="AA41" s="65">
        <f t="shared" si="6"/>
        <v>3714.4170517241378</v>
      </c>
      <c r="AB41" s="65">
        <f t="shared" si="6"/>
        <v>3714.4170517241378</v>
      </c>
      <c r="AC41" s="35"/>
      <c r="AD41" s="35"/>
    </row>
    <row r="42" spans="1:30" s="17" customFormat="1" x14ac:dyDescent="0.25">
      <c r="A42" s="52" t="s">
        <v>98</v>
      </c>
      <c r="B42" s="53" t="s">
        <v>99</v>
      </c>
      <c r="C42" s="39">
        <v>686000</v>
      </c>
      <c r="D42" s="43">
        <v>686000</v>
      </c>
      <c r="E42" s="43"/>
      <c r="F42" s="43"/>
      <c r="G42" s="44">
        <v>391724.9</v>
      </c>
      <c r="H42" s="44">
        <v>391724.9</v>
      </c>
      <c r="I42" s="44"/>
      <c r="J42" s="44"/>
      <c r="K42" s="45">
        <f t="shared" si="10"/>
        <v>57.102755102040817</v>
      </c>
      <c r="L42" s="45">
        <f t="shared" si="7"/>
        <v>57.102755102040817</v>
      </c>
      <c r="M42" s="45"/>
      <c r="N42" s="45"/>
      <c r="O42" s="43">
        <v>550000</v>
      </c>
      <c r="P42" s="43">
        <v>550000</v>
      </c>
      <c r="Q42" s="43"/>
      <c r="R42" s="43"/>
      <c r="S42" s="44">
        <v>375000</v>
      </c>
      <c r="T42" s="44">
        <v>375000</v>
      </c>
      <c r="U42" s="44"/>
      <c r="V42" s="44"/>
      <c r="W42" s="45">
        <f t="shared" si="5"/>
        <v>68.181818181818187</v>
      </c>
      <c r="X42" s="45">
        <f t="shared" si="1"/>
        <v>68.181818181818187</v>
      </c>
      <c r="Y42" s="45"/>
      <c r="Z42" s="45"/>
      <c r="AA42" s="65">
        <f t="shared" si="6"/>
        <v>95.730447566646887</v>
      </c>
      <c r="AB42" s="65">
        <f t="shared" si="6"/>
        <v>95.730447566646887</v>
      </c>
      <c r="AC42" s="35"/>
      <c r="AD42" s="35"/>
    </row>
    <row r="43" spans="1:30" s="17" customFormat="1" ht="34.5" x14ac:dyDescent="0.25">
      <c r="A43" s="52" t="s">
        <v>100</v>
      </c>
      <c r="B43" s="53" t="s">
        <v>101</v>
      </c>
      <c r="C43" s="39">
        <v>9552700</v>
      </c>
      <c r="D43" s="43">
        <v>9552700</v>
      </c>
      <c r="E43" s="43"/>
      <c r="F43" s="43"/>
      <c r="G43" s="44">
        <v>7671348</v>
      </c>
      <c r="H43" s="44">
        <v>7671348</v>
      </c>
      <c r="I43" s="44"/>
      <c r="J43" s="44"/>
      <c r="K43" s="45">
        <f t="shared" si="10"/>
        <v>80.305547122802977</v>
      </c>
      <c r="L43" s="45">
        <f t="shared" si="7"/>
        <v>80.305547122802977</v>
      </c>
      <c r="M43" s="45"/>
      <c r="N43" s="45"/>
      <c r="O43" s="43">
        <v>8272900</v>
      </c>
      <c r="P43" s="43">
        <v>8272900</v>
      </c>
      <c r="Q43" s="43"/>
      <c r="R43" s="43"/>
      <c r="S43" s="44">
        <v>7860900</v>
      </c>
      <c r="T43" s="44">
        <v>7860900</v>
      </c>
      <c r="U43" s="44"/>
      <c r="V43" s="44"/>
      <c r="W43" s="45">
        <f t="shared" si="5"/>
        <v>95.019884200219991</v>
      </c>
      <c r="X43" s="45">
        <f t="shared" si="1"/>
        <v>95.019884200219991</v>
      </c>
      <c r="Y43" s="45"/>
      <c r="Z43" s="45"/>
      <c r="AA43" s="65">
        <f t="shared" si="6"/>
        <v>102.47090863300687</v>
      </c>
      <c r="AB43" s="65">
        <f t="shared" si="6"/>
        <v>102.47090863300687</v>
      </c>
      <c r="AC43" s="35"/>
      <c r="AD43" s="35"/>
    </row>
    <row r="44" spans="1:30" s="17" customFormat="1" ht="15.75" thickBot="1" x14ac:dyDescent="0.3">
      <c r="A44" s="52" t="s">
        <v>102</v>
      </c>
      <c r="B44" s="53" t="s">
        <v>103</v>
      </c>
      <c r="C44" s="39">
        <v>29339727</v>
      </c>
      <c r="D44" s="43">
        <v>29339727</v>
      </c>
      <c r="E44" s="43"/>
      <c r="F44" s="43"/>
      <c r="G44" s="44">
        <v>6100000</v>
      </c>
      <c r="H44" s="44">
        <v>6100000</v>
      </c>
      <c r="I44" s="44"/>
      <c r="J44" s="44"/>
      <c r="K44" s="45">
        <f t="shared" si="10"/>
        <v>20.790922833058399</v>
      </c>
      <c r="L44" s="45">
        <f t="shared" si="7"/>
        <v>20.790922833058399</v>
      </c>
      <c r="M44" s="45"/>
      <c r="N44" s="45"/>
      <c r="O44" s="43">
        <v>29396688</v>
      </c>
      <c r="P44" s="43">
        <v>29396688</v>
      </c>
      <c r="Q44" s="43"/>
      <c r="R44" s="43"/>
      <c r="S44" s="44">
        <v>10678000</v>
      </c>
      <c r="T44" s="44">
        <v>10678000</v>
      </c>
      <c r="U44" s="44"/>
      <c r="V44" s="44"/>
      <c r="W44" s="45">
        <f t="shared" si="5"/>
        <v>36.323819880661389</v>
      </c>
      <c r="X44" s="45">
        <f t="shared" si="1"/>
        <v>36.323819880661389</v>
      </c>
      <c r="Y44" s="45"/>
      <c r="Z44" s="45"/>
      <c r="AA44" s="65">
        <f t="shared" si="6"/>
        <v>175.04918032786884</v>
      </c>
      <c r="AB44" s="65">
        <f t="shared" si="6"/>
        <v>175.04918032786884</v>
      </c>
      <c r="AC44" s="35"/>
      <c r="AD44" s="35"/>
    </row>
    <row r="45" spans="1:30" ht="15.75" thickBot="1" x14ac:dyDescent="0.3">
      <c r="A45" s="54"/>
      <c r="B45" s="55"/>
      <c r="C45" s="56"/>
      <c r="D45" s="56"/>
      <c r="E45" s="56"/>
      <c r="F45" s="56"/>
      <c r="G45" s="57"/>
      <c r="H45" s="57"/>
      <c r="I45" s="57"/>
      <c r="J45" s="57"/>
      <c r="K45" s="55"/>
      <c r="L45" s="55"/>
      <c r="M45" s="55"/>
      <c r="N45" s="55"/>
      <c r="O45" s="56"/>
      <c r="P45" s="56"/>
      <c r="Q45" s="56"/>
      <c r="R45" s="56"/>
      <c r="S45" s="57"/>
      <c r="T45" s="57"/>
      <c r="U45" s="57"/>
      <c r="V45" s="57"/>
      <c r="W45" s="55"/>
      <c r="X45" s="55"/>
      <c r="Y45" s="55"/>
      <c r="Z45" s="45"/>
      <c r="AA45" s="66"/>
      <c r="AB45" s="66"/>
      <c r="AC45" s="36"/>
      <c r="AD45" s="36"/>
    </row>
    <row r="46" spans="1:30" ht="24" thickBot="1" x14ac:dyDescent="0.3">
      <c r="A46" s="58" t="s">
        <v>104</v>
      </c>
      <c r="B46" s="59" t="s">
        <v>34</v>
      </c>
      <c r="C46" s="60">
        <v>-50136680.950000048</v>
      </c>
      <c r="D46" s="61">
        <v>-41308278.780000091</v>
      </c>
      <c r="E46" s="61">
        <v>-7803472.599999994</v>
      </c>
      <c r="F46" s="61">
        <v>-1024929.5700000003</v>
      </c>
      <c r="G46" s="62">
        <v>48095197.5</v>
      </c>
      <c r="H46" s="62">
        <v>50880385.890000045</v>
      </c>
      <c r="I46" s="62">
        <v>-2826937.2200000025</v>
      </c>
      <c r="J46" s="62">
        <v>41748.830000001937</v>
      </c>
      <c r="K46" s="63" t="s">
        <v>34</v>
      </c>
      <c r="L46" s="63" t="s">
        <v>34</v>
      </c>
      <c r="M46" s="63" t="s">
        <v>34</v>
      </c>
      <c r="N46" s="63" t="s">
        <v>34</v>
      </c>
      <c r="O46" s="61">
        <v>-68567376.930000067</v>
      </c>
      <c r="P46" s="61">
        <v>-60763995.809999943</v>
      </c>
      <c r="Q46" s="61">
        <v>-7385200.5600000024</v>
      </c>
      <c r="R46" s="61">
        <v>-418180.55999999866</v>
      </c>
      <c r="S46" s="62">
        <v>-9696813.1699999571</v>
      </c>
      <c r="T46" s="62">
        <v>-13795225.319999874</v>
      </c>
      <c r="U46" s="62">
        <v>3064300.0399999991</v>
      </c>
      <c r="V46" s="62">
        <v>1034112.1099999994</v>
      </c>
      <c r="W46" s="63" t="s">
        <v>34</v>
      </c>
      <c r="X46" s="63" t="s">
        <v>34</v>
      </c>
      <c r="Y46" s="63" t="s">
        <v>34</v>
      </c>
      <c r="Z46" s="63" t="s">
        <v>34</v>
      </c>
      <c r="AA46" s="67" t="s">
        <v>34</v>
      </c>
      <c r="AB46" s="67" t="s">
        <v>34</v>
      </c>
      <c r="AC46" s="37" t="s">
        <v>34</v>
      </c>
      <c r="AD46" s="37" t="s">
        <v>34</v>
      </c>
    </row>
    <row r="47" spans="1:30" x14ac:dyDescent="0.2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30" x14ac:dyDescent="0.25">
      <c r="A48" s="3"/>
      <c r="B48" s="64"/>
      <c r="C48" s="5"/>
      <c r="D48" s="5"/>
      <c r="E48" s="38"/>
      <c r="F48" s="5"/>
      <c r="G48" s="5"/>
      <c r="H48" s="5"/>
      <c r="I48" s="5"/>
      <c r="J48" s="5"/>
      <c r="O48" s="38"/>
      <c r="P48" s="38"/>
      <c r="Q48" s="38"/>
      <c r="S48" s="38"/>
      <c r="T48" s="38"/>
      <c r="U48" s="38"/>
      <c r="V48" s="38"/>
    </row>
    <row r="49" spans="3:18" x14ac:dyDescent="0.25">
      <c r="C49" s="38"/>
      <c r="D49" s="38"/>
      <c r="O49" s="38"/>
      <c r="R49" s="38"/>
    </row>
    <row r="50" spans="3:18" x14ac:dyDescent="0.25">
      <c r="C50" s="38"/>
      <c r="D50" s="38"/>
      <c r="E50" s="38"/>
      <c r="F50" s="38"/>
      <c r="G50" s="38"/>
      <c r="H50" s="38"/>
      <c r="O50" s="38"/>
      <c r="P50" s="38"/>
    </row>
    <row r="51" spans="3:18" x14ac:dyDescent="0.25">
      <c r="O51" s="38"/>
      <c r="P51" s="38"/>
      <c r="Q51" s="38"/>
      <c r="R51" s="38"/>
    </row>
    <row r="52" spans="3:18" x14ac:dyDescent="0.25">
      <c r="C52" s="38"/>
      <c r="D52" s="38"/>
      <c r="E52" s="38"/>
      <c r="F52" s="38"/>
      <c r="G52" s="38"/>
      <c r="H52" s="38"/>
      <c r="P52" s="38"/>
      <c r="R52" s="38"/>
    </row>
    <row r="53" spans="3:18" ht="15.75" thickBot="1" x14ac:dyDescent="0.3">
      <c r="C53" s="38"/>
      <c r="D53" s="38"/>
      <c r="E53" s="38"/>
      <c r="G53" s="38"/>
      <c r="H53" s="38"/>
      <c r="I53" s="38"/>
      <c r="J53" s="38"/>
      <c r="Q53" s="38"/>
    </row>
    <row r="54" spans="3:18" ht="15.75" thickBot="1" x14ac:dyDescent="0.3">
      <c r="L54" s="57"/>
      <c r="R54" s="38"/>
    </row>
    <row r="55" spans="3:18" x14ac:dyDescent="0.25">
      <c r="G55" s="38"/>
    </row>
    <row r="56" spans="3:18" x14ac:dyDescent="0.25">
      <c r="R56" s="38"/>
    </row>
    <row r="60" spans="3:18" x14ac:dyDescent="0.25">
      <c r="E60" s="38"/>
    </row>
    <row r="62" spans="3:18" x14ac:dyDescent="0.25">
      <c r="J62" s="38"/>
    </row>
  </sheetData>
  <mergeCells count="9">
    <mergeCell ref="AA4:AD4"/>
    <mergeCell ref="A4:A5"/>
    <mergeCell ref="B4:B5"/>
    <mergeCell ref="C4:F4"/>
    <mergeCell ref="G4:J4"/>
    <mergeCell ref="K4:N4"/>
    <mergeCell ref="O4:R4"/>
    <mergeCell ref="S4:V4"/>
    <mergeCell ref="W4:Z4"/>
  </mergeCells>
  <pageMargins left="0.78749999999999998" right="0.59027779999999996" top="0.59027779999999996" bottom="0.39374999999999999" header="0" footer="0"/>
  <pageSetup paperSize="9" fitToWidth="2" fitToHeight="0" orientation="landscape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3762CF9-D5A0-448E-A830-091A4DAE57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Kovrigina</dc:creator>
  <cp:lastModifiedBy>Ковригина</cp:lastModifiedBy>
  <dcterms:created xsi:type="dcterms:W3CDTF">2018-08-17T06:48:42Z</dcterms:created>
  <dcterms:modified xsi:type="dcterms:W3CDTF">2019-08-16T06:30:06Z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0503317G_20160101_5.xlsx</vt:lpwstr>
  </property>
  <property fmtid="{D5CDD505-2E9C-101B-9397-08002B2CF9AE}" pid="3" name="Название отчета">
    <vt:lpwstr>0503317G_20160101_5.xlsx</vt:lpwstr>
  </property>
  <property fmtid="{D5CDD505-2E9C-101B-9397-08002B2CF9AE}" pid="4" name="Версия клиента">
    <vt:lpwstr>18.2.3.28201</vt:lpwstr>
  </property>
  <property fmtid="{D5CDD505-2E9C-101B-9397-08002B2CF9AE}" pid="5" name="Версия базы">
    <vt:lpwstr>17.2.0.0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knyag4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используется</vt:lpwstr>
  </property>
</Properties>
</file>