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27495" windowHeight="10425"/>
  </bookViews>
  <sheets>
    <sheet name="Расходы" sheetId="3" r:id="rId1"/>
  </sheets>
  <definedNames>
    <definedName name="_xlnm.Print_Titles" localSheetId="0">Расходы!$1:$6</definedName>
  </definedNames>
  <calcPr calcId="145621"/>
</workbook>
</file>

<file path=xl/calcChain.xml><?xml version="1.0" encoding="utf-8"?>
<calcChain xmlns="http://schemas.openxmlformats.org/spreadsheetml/2006/main">
  <c r="K31" i="3" l="1"/>
  <c r="L31" i="3"/>
  <c r="W31" i="3"/>
  <c r="X31" i="3"/>
  <c r="AA31" i="3"/>
  <c r="AB31" i="3"/>
  <c r="K23" i="3"/>
  <c r="L23" i="3"/>
  <c r="M23" i="3"/>
  <c r="W23" i="3"/>
  <c r="X23" i="3"/>
  <c r="Y23" i="3"/>
  <c r="AA23" i="3"/>
  <c r="AB23" i="3"/>
  <c r="K11" i="3"/>
  <c r="L11" i="3"/>
  <c r="M11" i="3"/>
  <c r="N11" i="3"/>
  <c r="W11" i="3"/>
  <c r="X11" i="3"/>
  <c r="Y11" i="3"/>
  <c r="Z11" i="3"/>
  <c r="AA11" i="3"/>
  <c r="AB11" i="3"/>
  <c r="Z9" i="3" l="1"/>
  <c r="Z13" i="3"/>
  <c r="Z15" i="3"/>
  <c r="Z16" i="3"/>
  <c r="Z18" i="3"/>
  <c r="Z19" i="3"/>
  <c r="Z22" i="3"/>
  <c r="Z25" i="3"/>
  <c r="Z26" i="3"/>
  <c r="Z27" i="3"/>
  <c r="Z28" i="3"/>
  <c r="Z36" i="3"/>
  <c r="Y13" i="3"/>
  <c r="Y15" i="3"/>
  <c r="Y16" i="3"/>
  <c r="Y18" i="3"/>
  <c r="Y19" i="3"/>
  <c r="Y21" i="3"/>
  <c r="Y22" i="3"/>
  <c r="Y24" i="3"/>
  <c r="Y25" i="3"/>
  <c r="Y26" i="3"/>
  <c r="Y27" i="3"/>
  <c r="Y28" i="3"/>
  <c r="Y36" i="3"/>
  <c r="Y37" i="3"/>
  <c r="Y40" i="3"/>
  <c r="X10" i="3"/>
  <c r="X12" i="3"/>
  <c r="X13" i="3"/>
  <c r="X14" i="3"/>
  <c r="X15" i="3"/>
  <c r="X16" i="3"/>
  <c r="X17" i="3"/>
  <c r="X19" i="3"/>
  <c r="X20" i="3"/>
  <c r="X22" i="3"/>
  <c r="X24" i="3"/>
  <c r="X25" i="3"/>
  <c r="X26" i="3"/>
  <c r="X27" i="3"/>
  <c r="X28" i="3"/>
  <c r="X29" i="3"/>
  <c r="X30" i="3"/>
  <c r="X32" i="3"/>
  <c r="X33" i="3"/>
  <c r="X34" i="3"/>
  <c r="X35" i="3"/>
  <c r="X36" i="3"/>
  <c r="X37" i="3"/>
  <c r="X38" i="3"/>
  <c r="X39" i="3"/>
  <c r="X41" i="3"/>
  <c r="X42" i="3"/>
  <c r="X43" i="3"/>
  <c r="X44" i="3"/>
  <c r="W9" i="3"/>
  <c r="W10" i="3"/>
  <c r="W12" i="3"/>
  <c r="W13" i="3"/>
  <c r="W14" i="3"/>
  <c r="W15" i="3"/>
  <c r="W16" i="3"/>
  <c r="W17" i="3"/>
  <c r="W18" i="3"/>
  <c r="W19" i="3"/>
  <c r="W20" i="3"/>
  <c r="W21" i="3"/>
  <c r="W22" i="3"/>
  <c r="W24" i="3"/>
  <c r="W25" i="3"/>
  <c r="W26" i="3"/>
  <c r="W27" i="3"/>
  <c r="W28" i="3"/>
  <c r="W29" i="3"/>
  <c r="W30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AD9" i="3" l="1"/>
  <c r="AD11" i="3"/>
  <c r="AD13" i="3"/>
  <c r="AD16" i="3"/>
  <c r="AD18" i="3"/>
  <c r="AD22" i="3"/>
  <c r="AD25" i="3"/>
  <c r="AD26" i="3"/>
  <c r="AD27" i="3"/>
  <c r="AD36" i="3"/>
  <c r="AC11" i="3"/>
  <c r="AC13" i="3"/>
  <c r="AC16" i="3"/>
  <c r="AC18" i="3"/>
  <c r="AC22" i="3"/>
  <c r="AC23" i="3"/>
  <c r="AC24" i="3"/>
  <c r="AC25" i="3"/>
  <c r="AC26" i="3"/>
  <c r="AC27" i="3"/>
  <c r="AC36" i="3"/>
  <c r="AC37" i="3"/>
  <c r="AC40" i="3"/>
  <c r="AB10" i="3"/>
  <c r="AB13" i="3"/>
  <c r="AB16" i="3"/>
  <c r="AB17" i="3"/>
  <c r="AB19" i="3"/>
  <c r="AB24" i="3"/>
  <c r="AB25" i="3"/>
  <c r="AB26" i="3"/>
  <c r="AB27" i="3"/>
  <c r="AB29" i="3"/>
  <c r="AB30" i="3"/>
  <c r="AB32" i="3"/>
  <c r="AB33" i="3"/>
  <c r="AB34" i="3"/>
  <c r="AB35" i="3"/>
  <c r="AB36" i="3"/>
  <c r="AB37" i="3"/>
  <c r="AB38" i="3"/>
  <c r="AB39" i="3"/>
  <c r="AB41" i="3"/>
  <c r="AB42" i="3"/>
  <c r="AB43" i="3"/>
  <c r="AB44" i="3"/>
  <c r="AA9" i="3"/>
  <c r="AA10" i="3"/>
  <c r="AA13" i="3"/>
  <c r="AA14" i="3"/>
  <c r="AA16" i="3"/>
  <c r="AA17" i="3"/>
  <c r="AA18" i="3"/>
  <c r="AA19" i="3"/>
  <c r="AA22" i="3"/>
  <c r="AA24" i="3"/>
  <c r="AA25" i="3"/>
  <c r="AA26" i="3"/>
  <c r="AA27" i="3"/>
  <c r="AA29" i="3"/>
  <c r="AA30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N9" i="3" l="1"/>
  <c r="N13" i="3"/>
  <c r="N14" i="3"/>
  <c r="N15" i="3"/>
  <c r="N16" i="3"/>
  <c r="N18" i="3"/>
  <c r="N22" i="3"/>
  <c r="N25" i="3"/>
  <c r="N26" i="3"/>
  <c r="N27" i="3"/>
  <c r="N36" i="3"/>
  <c r="M13" i="3"/>
  <c r="M15" i="3"/>
  <c r="M16" i="3"/>
  <c r="M18" i="3"/>
  <c r="M21" i="3"/>
  <c r="M22" i="3"/>
  <c r="M24" i="3"/>
  <c r="M25" i="3"/>
  <c r="M26" i="3"/>
  <c r="M27" i="3"/>
  <c r="M36" i="3"/>
  <c r="M37" i="3"/>
  <c r="M40" i="3"/>
  <c r="M7" i="3"/>
  <c r="L10" i="3"/>
  <c r="L13" i="3"/>
  <c r="L15" i="3"/>
  <c r="L16" i="3"/>
  <c r="L17" i="3"/>
  <c r="L19" i="3"/>
  <c r="L22" i="3"/>
  <c r="L24" i="3"/>
  <c r="L25" i="3"/>
  <c r="L26" i="3"/>
  <c r="L27" i="3"/>
  <c r="L29" i="3"/>
  <c r="L30" i="3"/>
  <c r="L32" i="3"/>
  <c r="L33" i="3"/>
  <c r="L34" i="3"/>
  <c r="L35" i="3"/>
  <c r="L36" i="3"/>
  <c r="L37" i="3"/>
  <c r="L38" i="3"/>
  <c r="L39" i="3"/>
  <c r="L41" i="3"/>
  <c r="L42" i="3"/>
  <c r="L43" i="3"/>
  <c r="L44" i="3"/>
  <c r="K9" i="3"/>
  <c r="K10" i="3"/>
  <c r="K13" i="3"/>
  <c r="K14" i="3"/>
  <c r="K15" i="3"/>
  <c r="K16" i="3"/>
  <c r="K17" i="3"/>
  <c r="K18" i="3"/>
  <c r="K19" i="3"/>
  <c r="K21" i="3"/>
  <c r="K22" i="3"/>
  <c r="K24" i="3"/>
  <c r="K25" i="3"/>
  <c r="K26" i="3"/>
  <c r="K27" i="3"/>
  <c r="K29" i="3"/>
  <c r="K30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Z7" i="3" l="1"/>
  <c r="Y7" i="3"/>
  <c r="X7" i="3"/>
  <c r="W7" i="3"/>
  <c r="AD7" i="3" l="1"/>
  <c r="AC7" i="3"/>
  <c r="AB7" i="3"/>
  <c r="AA7" i="3" l="1"/>
  <c r="N7" i="3"/>
  <c r="L7" i="3"/>
  <c r="K7" i="3" l="1"/>
</calcChain>
</file>

<file path=xl/sharedStrings.xml><?xml version="1.0" encoding="utf-8"?>
<sst xmlns="http://schemas.openxmlformats.org/spreadsheetml/2006/main" count="157" uniqueCount="120">
  <si>
    <t>Наименование 
показателя</t>
  </si>
  <si>
    <t>консолидиро- ванный бюджет субъекта Российской Федерации и территориаль- ного государ- ственного внебюджетного фонда</t>
  </si>
  <si>
    <t>бюджеты муници- пальных районов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</si>
  <si>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</si>
  <si>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</si>
  <si>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</si>
  <si>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</si>
  <si>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</si>
  <si>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</si>
  <si>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</si>
  <si>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</si>
  <si>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</si>
  <si>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</si>
  <si>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</si>
  <si>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</si>
  <si>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</si>
  <si>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</si>
  <si>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</si>
  <si>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</si>
  <si>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</si>
  <si>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</si>
  <si>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</si>
  <si>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</si>
  <si>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</si>
  <si>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</si>
  <si>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</si>
  <si>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</si>
  <si>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</si>
  <si>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</si>
  <si>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</si>
  <si>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</si>
  <si>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</si>
  <si>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</si>
  <si>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</si>
  <si>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</si>
  <si>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</si>
  <si>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</si>
  <si>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</si>
  <si>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</si>
  <si>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</si>
  <si>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</si>
  <si>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</si>
  <si>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</si>
  <si>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</si>
  <si>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</si>
  <si>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</si>
  <si>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</si>
  <si>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</si>
  <si>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</si>
  <si>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</si>
  <si>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</si>
  <si>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</si>
  <si>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Мобилизационная и вневойсковая подготовка</t>
  </si>
  <si>
    <t xml:space="preserve"> 000 0203 0000000000 000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</si>
  <si>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</si>
  <si>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</si>
  <si>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Общеэкономические вопросы</t>
  </si>
  <si>
    <t xml:space="preserve"> 000 0401 0000000000 000</t>
  </si>
  <si>
    <t xml:space="preserve">  Лесное хозяйство</t>
  </si>
  <si>
    <t xml:space="preserve"> 000 0407 0000000000 000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</si>
  <si>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</si>
  <si>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</si>
  <si>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</si>
  <si>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</si>
  <si>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</si>
  <si>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</si>
  <si>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</si>
  <si>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</si>
  <si>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</si>
  <si>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</si>
  <si>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</si>
  <si>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</si>
  <si>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</si>
  <si>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</si>
  <si>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</si>
  <si>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</si>
  <si>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Дополнительное образование детей</t>
  </si>
  <si>
    <t xml:space="preserve"> 000 0703 0000000000 000</t>
  </si>
  <si>
    <t xml:space="preserve">  Молодежная политика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</si>
  <si>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</si>
  <si>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</si>
  <si>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</si>
  <si>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</si>
  <si>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</si>
  <si>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</si>
  <si>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</si>
  <si>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</si>
  <si>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</si>
  <si>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</si>
  <si>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</si>
  <si>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</si>
  <si>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</si>
  <si>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</si>
  <si>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</si>
  <si>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</t>
  </si>
  <si>
    <t xml:space="preserve"> 000 1101 0000000000 000</t>
  </si>
  <si>
    <t xml:space="preserve">  Массовый спорт</t>
  </si>
  <si>
    <t xml:space="preserve"> 000 1102 0000000000 000</t>
  </si>
  <si>
    <t xml:space="preserve">  Спорт высших достижений</t>
  </si>
  <si>
    <t xml:space="preserve"> 000 1103 0000000000 000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</si>
  <si>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</si>
  <si>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</si>
  <si>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Иные дотации</t>
  </si>
  <si>
    <t xml:space="preserve"> 000 1402 0000000000 000</t>
  </si>
  <si>
    <t>Результат исполнения бюджета (дефицит / профицит)</t>
  </si>
  <si>
    <t xml:space="preserve">  Сельское хозяйство и рыболовство</t>
  </si>
  <si>
    <t xml:space="preserve"> 000 0405 0000000000 000</t>
  </si>
  <si>
    <t>30</t>
  </si>
  <si>
    <t xml:space="preserve"> 000 0105 0000000000 000</t>
  </si>
  <si>
    <t>Судебная система</t>
  </si>
  <si>
    <t>Утвержденные бюджетные назначения за 2019 год</t>
  </si>
  <si>
    <t>Исполнено за 3 квартал 2019 года</t>
  </si>
  <si>
    <t xml:space="preserve">% исполнения за 3 квартал 2019 года к утвержденным суммам </t>
  </si>
  <si>
    <t xml:space="preserve">% исполнения за 3 квартал 2018 года к 3 квартал 2019 года </t>
  </si>
  <si>
    <t>Утвержденные бюджетные назначения за 2018 год</t>
  </si>
  <si>
    <t>Исполнено за 3 квартал 2018 года</t>
  </si>
  <si>
    <t xml:space="preserve">% исполнения за 3 квартал 2018 года к утвержденным суммам </t>
  </si>
  <si>
    <t xml:space="preserve"> 000 0602 0000000000 000</t>
  </si>
  <si>
    <t>Сведения о исполнении бюджета МР "Княжпогостский" по расходам в разрезе разделов и подразделов классификации расходов в сравнении с запланированными значениями за 3 квартал 2019 года и с соответствующим предшествующим периодом</t>
  </si>
  <si>
    <t>Сбор, удаление отходов и очистка сточных 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</si>
</sst>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sz val="8"/>
      <color rgb="FFFF0000"/>
      <name val="Arial"/>
    </font>
    <font>
      <sz val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75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7" fillId="0" borderId="1" xfId="19" applyNumberFormat="1" applyProtection="1"/>
    <xf numFmtId="49" fontId="7" fillId="0" borderId="16" xfId="36" applyProtection="1">
      <alignment horizontal="center" vertical="center" wrapText="1"/>
    </xf>
    <xf numFmtId="0" fontId="7" fillId="0" borderId="22" xfId="44" applyNumberFormat="1" applyProtection="1">
      <alignment horizontal="left" wrapText="1" indent="1"/>
    </xf>
    <xf numFmtId="49" fontId="7" fillId="0" borderId="16" xfId="51" applyProtection="1">
      <alignment horizontal="center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49" fontId="7" fillId="0" borderId="37" xfId="79" applyProtection="1">
      <alignment horizontal="center" wrapText="1"/>
    </xf>
    <xf numFmtId="0" fontId="4" fillId="0" borderId="15" xfId="83" applyNumberFormat="1" applyProtection="1"/>
    <xf numFmtId="0" fontId="17" fillId="0" borderId="1" xfId="5" applyNumberFormat="1" applyFont="1" applyProtection="1"/>
    <xf numFmtId="0" fontId="18" fillId="0" borderId="0" xfId="0" applyFont="1" applyProtection="1">
      <protection locked="0"/>
    </xf>
    <xf numFmtId="49" fontId="7" fillId="4" borderId="16" xfId="36" applyFill="1" applyProtection="1">
      <alignment horizontal="center" vertical="center" wrapText="1"/>
    </xf>
    <xf numFmtId="49" fontId="7" fillId="4" borderId="4" xfId="37" applyFill="1" applyProtection="1">
      <alignment horizontal="center" vertical="center" wrapText="1"/>
    </xf>
    <xf numFmtId="4" fontId="7" fillId="4" borderId="30" xfId="66" applyFill="1" applyProtection="1">
      <alignment horizontal="right"/>
    </xf>
    <xf numFmtId="4" fontId="7" fillId="4" borderId="19" xfId="80" applyFill="1" applyAlignment="1" applyProtection="1">
      <alignment horizontal="center"/>
    </xf>
    <xf numFmtId="4" fontId="7" fillId="5" borderId="19" xfId="80" applyFill="1" applyProtection="1">
      <alignment horizontal="right"/>
    </xf>
    <xf numFmtId="49" fontId="7" fillId="6" borderId="16" xfId="36" applyFill="1" applyProtection="1">
      <alignment horizontal="center" vertical="center" wrapText="1"/>
    </xf>
    <xf numFmtId="49" fontId="7" fillId="6" borderId="4" xfId="37" applyFill="1" applyProtection="1">
      <alignment horizontal="center" vertical="center" wrapText="1"/>
    </xf>
    <xf numFmtId="4" fontId="7" fillId="6" borderId="30" xfId="66" applyFill="1" applyProtection="1">
      <alignment horizontal="right"/>
    </xf>
    <xf numFmtId="49" fontId="7" fillId="6" borderId="16" xfId="51" applyFill="1" applyProtection="1">
      <alignment horizontal="center"/>
    </xf>
    <xf numFmtId="0" fontId="7" fillId="6" borderId="34" xfId="76" applyNumberFormat="1" applyFill="1" applyProtection="1"/>
    <xf numFmtId="4" fontId="7" fillId="6" borderId="19" xfId="80" applyFill="1" applyProtection="1">
      <alignment horizontal="right"/>
    </xf>
    <xf numFmtId="49" fontId="7" fillId="5" borderId="16" xfId="36" applyFill="1" applyProtection="1">
      <alignment horizontal="center" vertical="center" wrapText="1"/>
    </xf>
    <xf numFmtId="49" fontId="7" fillId="5" borderId="4" xfId="37" applyFill="1" applyProtection="1">
      <alignment horizontal="center" vertical="center" wrapText="1"/>
    </xf>
    <xf numFmtId="4" fontId="7" fillId="5" borderId="30" xfId="66" applyFill="1" applyProtection="1">
      <alignment horizontal="right"/>
    </xf>
    <xf numFmtId="49" fontId="7" fillId="5" borderId="16" xfId="51" applyFill="1" applyProtection="1">
      <alignment horizontal="center"/>
    </xf>
    <xf numFmtId="0" fontId="7" fillId="5" borderId="34" xfId="76" applyNumberFormat="1" applyFill="1" applyProtection="1"/>
    <xf numFmtId="4" fontId="19" fillId="6" borderId="30" xfId="66" applyFont="1" applyFill="1" applyProtection="1">
      <alignment horizontal="right"/>
    </xf>
    <xf numFmtId="4" fontId="19" fillId="5" borderId="30" xfId="66" applyFont="1" applyFill="1" applyProtection="1">
      <alignment horizontal="right"/>
    </xf>
    <xf numFmtId="49" fontId="7" fillId="7" borderId="16" xfId="36" applyFill="1" applyProtection="1">
      <alignment horizontal="center" vertical="center" wrapText="1"/>
    </xf>
    <xf numFmtId="49" fontId="7" fillId="7" borderId="4" xfId="37" applyFill="1" applyProtection="1">
      <alignment horizontal="center" vertical="center" wrapText="1"/>
    </xf>
    <xf numFmtId="49" fontId="7" fillId="8" borderId="16" xfId="36" applyFill="1" applyProtection="1">
      <alignment horizontal="center" vertical="center" wrapText="1"/>
    </xf>
    <xf numFmtId="49" fontId="7" fillId="8" borderId="4" xfId="37" applyFill="1" applyProtection="1">
      <alignment horizontal="center" vertical="center" wrapText="1"/>
    </xf>
    <xf numFmtId="49" fontId="7" fillId="9" borderId="16" xfId="36" applyFill="1" applyProtection="1">
      <alignment horizontal="center" vertical="center" wrapText="1"/>
    </xf>
    <xf numFmtId="49" fontId="7" fillId="9" borderId="4" xfId="37" applyFill="1" applyProtection="1">
      <alignment horizontal="center" vertical="center" wrapText="1"/>
    </xf>
    <xf numFmtId="4" fontId="7" fillId="9" borderId="30" xfId="66" applyFill="1" applyProtection="1">
      <alignment horizontal="right"/>
    </xf>
    <xf numFmtId="0" fontId="7" fillId="9" borderId="34" xfId="76" applyNumberFormat="1" applyFill="1" applyProtection="1"/>
    <xf numFmtId="4" fontId="7" fillId="9" borderId="19" xfId="80" applyFill="1" applyAlignment="1" applyProtection="1">
      <alignment horizontal="center"/>
    </xf>
    <xf numFmtId="0" fontId="20" fillId="0" borderId="31" xfId="71" applyNumberFormat="1" applyFont="1" applyProtection="1">
      <alignment horizontal="left" wrapText="1" indent="2"/>
    </xf>
    <xf numFmtId="49" fontId="20" fillId="0" borderId="30" xfId="73" applyFont="1" applyProtection="1">
      <alignment horizontal="center"/>
    </xf>
    <xf numFmtId="4" fontId="20" fillId="6" borderId="30" xfId="66" applyFont="1" applyFill="1" applyProtection="1">
      <alignment horizontal="right"/>
    </xf>
    <xf numFmtId="4" fontId="7" fillId="6" borderId="34" xfId="76" applyNumberFormat="1" applyFill="1" applyProtection="1"/>
    <xf numFmtId="4" fontId="0" fillId="0" borderId="0" xfId="0" applyNumberFormat="1" applyProtection="1">
      <protection locked="0"/>
    </xf>
    <xf numFmtId="4" fontId="7" fillId="2" borderId="1" xfId="56" applyNumberFormat="1" applyProtection="1"/>
    <xf numFmtId="0" fontId="4" fillId="0" borderId="1" xfId="83" applyNumberFormat="1" applyBorder="1" applyProtection="1"/>
    <xf numFmtId="4" fontId="7" fillId="10" borderId="1" xfId="80" applyFill="1" applyBorder="1" applyProtection="1">
      <alignment horizontal="right"/>
    </xf>
    <xf numFmtId="0" fontId="7" fillId="6" borderId="47" xfId="76" applyNumberFormat="1" applyFill="1" applyBorder="1" applyProtection="1"/>
    <xf numFmtId="0" fontId="16" fillId="0" borderId="1" xfId="1" applyNumberFormat="1" applyFont="1" applyAlignment="1" applyProtection="1"/>
    <xf numFmtId="0" fontId="0" fillId="0" borderId="0" xfId="0" applyNumberFormat="1" applyAlignment="1"/>
    <xf numFmtId="49" fontId="7" fillId="9" borderId="16" xfId="36" applyFill="1" applyProtection="1">
      <alignment horizontal="center" vertical="center" wrapText="1"/>
    </xf>
    <xf numFmtId="49" fontId="7" fillId="9" borderId="16" xfId="36" applyFill="1" applyProtection="1">
      <alignment horizontal="center" vertical="center" wrapText="1"/>
      <protection locked="0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6" borderId="16" xfId="36" applyFill="1" applyProtection="1">
      <alignment horizontal="center" vertical="center" wrapText="1"/>
    </xf>
    <xf numFmtId="49" fontId="7" fillId="6" borderId="16" xfId="36" applyFill="1" applyProtection="1">
      <alignment horizontal="center" vertical="center" wrapText="1"/>
      <protection locked="0"/>
    </xf>
    <xf numFmtId="49" fontId="7" fillId="5" borderId="16" xfId="36" applyFill="1" applyProtection="1">
      <alignment horizontal="center" vertical="center" wrapText="1"/>
    </xf>
    <xf numFmtId="49" fontId="7" fillId="5" borderId="16" xfId="36" applyFill="1" applyProtection="1">
      <alignment horizontal="center" vertical="center" wrapText="1"/>
      <protection locked="0"/>
    </xf>
    <xf numFmtId="49" fontId="7" fillId="4" borderId="16" xfId="36" applyFill="1" applyProtection="1">
      <alignment horizontal="center" vertical="center" wrapText="1"/>
    </xf>
    <xf numFmtId="49" fontId="7" fillId="4" borderId="16" xfId="36" applyFill="1" applyProtection="1">
      <alignment horizontal="center" vertical="center" wrapText="1"/>
      <protection locked="0"/>
    </xf>
    <xf numFmtId="49" fontId="7" fillId="7" borderId="16" xfId="36" applyFill="1" applyProtection="1">
      <alignment horizontal="center" vertical="center" wrapText="1"/>
    </xf>
    <xf numFmtId="49" fontId="7" fillId="7" borderId="16" xfId="36" applyFill="1" applyProtection="1">
      <alignment horizontal="center" vertical="center" wrapText="1"/>
      <protection locked="0"/>
    </xf>
    <xf numFmtId="49" fontId="7" fillId="8" borderId="16" xfId="36" applyFill="1" applyProtection="1">
      <alignment horizontal="center" vertical="center" wrapText="1"/>
    </xf>
    <xf numFmtId="49" fontId="7" fillId="8" borderId="16" xfId="36" applyFill="1" applyProtection="1">
      <alignment horizontal="center" vertical="center" wrapText="1"/>
      <protection locked="0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tabSelected="1" zoomScaleNormal="100" workbookViewId="0">
      <selection activeCell="A29" sqref="A29"/>
    </sheetView>
  </sheetViews>
  <sheetFormatPr defaultRowHeight="15" x14ac:dyDescent="0.25"/>
  <cols>
    <col min="1" max="1" width="41" style="1" customWidth="1"/>
    <col min="2" max="2" width="23.42578125" style="1" customWidth="1"/>
    <col min="3" max="3" width="13.28515625" style="1" bestFit="1" customWidth="1"/>
    <col min="4" max="4" width="13.5703125" style="1" bestFit="1" customWidth="1"/>
    <col min="5" max="5" width="12.28515625" style="1" customWidth="1"/>
    <col min="6" max="6" width="12.42578125" style="1" bestFit="1" customWidth="1"/>
    <col min="7" max="8" width="13.5703125" style="1" bestFit="1" customWidth="1"/>
    <col min="9" max="9" width="12.42578125" style="1" bestFit="1" customWidth="1"/>
    <col min="10" max="10" width="13.140625" style="1" bestFit="1" customWidth="1"/>
    <col min="11" max="11" width="11.85546875" style="1" customWidth="1"/>
    <col min="12" max="12" width="10" style="1" customWidth="1"/>
    <col min="13" max="13" width="9.85546875" style="1" customWidth="1"/>
    <col min="14" max="14" width="10.28515625" style="1" customWidth="1"/>
    <col min="15" max="15" width="13.42578125" style="1" customWidth="1"/>
    <col min="16" max="16" width="13.5703125" style="1" bestFit="1" customWidth="1"/>
    <col min="17" max="17" width="14.42578125" style="1" customWidth="1"/>
    <col min="18" max="18" width="12.5703125" style="1" customWidth="1"/>
    <col min="19" max="20" width="13.5703125" style="1" customWidth="1"/>
    <col min="21" max="21" width="12.85546875" style="1" customWidth="1"/>
    <col min="22" max="22" width="13.140625" style="1" customWidth="1"/>
    <col min="23" max="23" width="10.42578125" style="1" bestFit="1" customWidth="1"/>
    <col min="24" max="24" width="9.28515625" style="1" customWidth="1"/>
    <col min="25" max="25" width="8.7109375" style="1" customWidth="1"/>
    <col min="26" max="26" width="8.7109375" style="1" bestFit="1" customWidth="1"/>
    <col min="27" max="27" width="10.42578125" style="1" bestFit="1" customWidth="1"/>
    <col min="28" max="28" width="7.85546875" style="1" bestFit="1" customWidth="1"/>
    <col min="29" max="30" width="8.7109375" style="1" bestFit="1" customWidth="1"/>
    <col min="31" max="16384" width="9.140625" style="1"/>
  </cols>
  <sheetData>
    <row r="1" spans="1:30" x14ac:dyDescent="0.25">
      <c r="A1" s="8"/>
      <c r="B1" s="9"/>
      <c r="C1" s="9"/>
      <c r="D1" s="9"/>
      <c r="E1" s="9"/>
      <c r="F1" s="9"/>
      <c r="G1" s="9"/>
      <c r="H1" s="2"/>
      <c r="I1" s="2"/>
      <c r="J1" s="2"/>
      <c r="K1" s="2"/>
      <c r="L1" s="2"/>
      <c r="M1" s="2"/>
      <c r="N1" s="2"/>
      <c r="W1" s="2"/>
      <c r="X1" s="2"/>
      <c r="Y1" s="2"/>
      <c r="Z1" s="2"/>
      <c r="AA1" s="2"/>
      <c r="AB1" s="2"/>
      <c r="AC1" s="2"/>
      <c r="AD1" s="2"/>
    </row>
    <row r="2" spans="1:30" s="22" customFormat="1" x14ac:dyDescent="0.25">
      <c r="A2" s="59" t="s">
        <v>118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x14ac:dyDescent="0.25">
      <c r="A3" s="10"/>
      <c r="B3" s="10"/>
      <c r="C3" s="11"/>
      <c r="D3" s="11"/>
      <c r="E3" s="11"/>
      <c r="F3" s="11"/>
      <c r="G3" s="12"/>
      <c r="H3" s="13"/>
      <c r="I3" s="13"/>
      <c r="J3" s="13"/>
      <c r="K3" s="13"/>
      <c r="L3" s="13"/>
      <c r="M3" s="13"/>
      <c r="N3" s="13"/>
      <c r="W3" s="13"/>
      <c r="X3" s="13"/>
      <c r="Y3" s="13"/>
      <c r="Z3" s="13"/>
      <c r="AA3" s="13"/>
      <c r="AB3" s="13"/>
      <c r="AC3" s="13"/>
      <c r="AD3" s="13"/>
    </row>
    <row r="4" spans="1:30" ht="22.5" customHeight="1" x14ac:dyDescent="0.25">
      <c r="A4" s="63" t="s">
        <v>0</v>
      </c>
      <c r="B4" s="63" t="s">
        <v>36</v>
      </c>
      <c r="C4" s="65" t="s">
        <v>114</v>
      </c>
      <c r="D4" s="66"/>
      <c r="E4" s="66"/>
      <c r="F4" s="66"/>
      <c r="G4" s="67" t="s">
        <v>115</v>
      </c>
      <c r="H4" s="68"/>
      <c r="I4" s="68"/>
      <c r="J4" s="68"/>
      <c r="K4" s="69" t="s">
        <v>116</v>
      </c>
      <c r="L4" s="70"/>
      <c r="M4" s="70"/>
      <c r="N4" s="70"/>
      <c r="O4" s="71" t="s">
        <v>110</v>
      </c>
      <c r="P4" s="72"/>
      <c r="Q4" s="72"/>
      <c r="R4" s="72"/>
      <c r="S4" s="73" t="s">
        <v>111</v>
      </c>
      <c r="T4" s="74"/>
      <c r="U4" s="74"/>
      <c r="V4" s="74"/>
      <c r="W4" s="69" t="s">
        <v>112</v>
      </c>
      <c r="X4" s="70"/>
      <c r="Y4" s="70"/>
      <c r="Z4" s="70"/>
      <c r="AA4" s="61" t="s">
        <v>113</v>
      </c>
      <c r="AB4" s="62"/>
      <c r="AC4" s="62"/>
      <c r="AD4" s="62"/>
    </row>
    <row r="5" spans="1:30" ht="135" x14ac:dyDescent="0.25">
      <c r="A5" s="64"/>
      <c r="B5" s="64"/>
      <c r="C5" s="28" t="s">
        <v>1</v>
      </c>
      <c r="D5" s="28" t="s">
        <v>2</v>
      </c>
      <c r="E5" s="28" t="s">
        <v>3</v>
      </c>
      <c r="F5" s="28" t="s">
        <v>4</v>
      </c>
      <c r="G5" s="34" t="s">
        <v>1</v>
      </c>
      <c r="H5" s="34" t="s">
        <v>2</v>
      </c>
      <c r="I5" s="34" t="s">
        <v>3</v>
      </c>
      <c r="J5" s="34" t="s">
        <v>4</v>
      </c>
      <c r="K5" s="23" t="s">
        <v>1</v>
      </c>
      <c r="L5" s="23" t="s">
        <v>2</v>
      </c>
      <c r="M5" s="23" t="s">
        <v>3</v>
      </c>
      <c r="N5" s="23" t="s">
        <v>4</v>
      </c>
      <c r="O5" s="41" t="s">
        <v>1</v>
      </c>
      <c r="P5" s="41" t="s">
        <v>2</v>
      </c>
      <c r="Q5" s="41" t="s">
        <v>3</v>
      </c>
      <c r="R5" s="41" t="s">
        <v>4</v>
      </c>
      <c r="S5" s="43" t="s">
        <v>1</v>
      </c>
      <c r="T5" s="43" t="s">
        <v>2</v>
      </c>
      <c r="U5" s="43" t="s">
        <v>3</v>
      </c>
      <c r="V5" s="43" t="s">
        <v>4</v>
      </c>
      <c r="W5" s="23" t="s">
        <v>1</v>
      </c>
      <c r="X5" s="23" t="s">
        <v>2</v>
      </c>
      <c r="Y5" s="23" t="s">
        <v>3</v>
      </c>
      <c r="Z5" s="23" t="s">
        <v>4</v>
      </c>
      <c r="AA5" s="45" t="s">
        <v>1</v>
      </c>
      <c r="AB5" s="45" t="s">
        <v>2</v>
      </c>
      <c r="AC5" s="45" t="s">
        <v>3</v>
      </c>
      <c r="AD5" s="45" t="s">
        <v>4</v>
      </c>
    </row>
    <row r="6" spans="1:30" ht="15.75" thickBot="1" x14ac:dyDescent="0.3">
      <c r="A6" s="4" t="s">
        <v>5</v>
      </c>
      <c r="B6" s="4" t="s">
        <v>6</v>
      </c>
      <c r="C6" s="29" t="s">
        <v>7</v>
      </c>
      <c r="D6" s="29" t="s">
        <v>8</v>
      </c>
      <c r="E6" s="29" t="s">
        <v>9</v>
      </c>
      <c r="F6" s="29" t="s">
        <v>10</v>
      </c>
      <c r="G6" s="35" t="s">
        <v>11</v>
      </c>
      <c r="H6" s="35" t="s">
        <v>12</v>
      </c>
      <c r="I6" s="35" t="s">
        <v>13</v>
      </c>
      <c r="J6" s="35" t="s">
        <v>14</v>
      </c>
      <c r="K6" s="24" t="s">
        <v>15</v>
      </c>
      <c r="L6" s="24" t="s">
        <v>16</v>
      </c>
      <c r="M6" s="24" t="s">
        <v>17</v>
      </c>
      <c r="N6" s="24" t="s">
        <v>18</v>
      </c>
      <c r="O6" s="42" t="s">
        <v>19</v>
      </c>
      <c r="P6" s="42" t="s">
        <v>20</v>
      </c>
      <c r="Q6" s="42" t="s">
        <v>21</v>
      </c>
      <c r="R6" s="42" t="s">
        <v>22</v>
      </c>
      <c r="S6" s="44" t="s">
        <v>23</v>
      </c>
      <c r="T6" s="44" t="s">
        <v>24</v>
      </c>
      <c r="U6" s="44" t="s">
        <v>25</v>
      </c>
      <c r="V6" s="44" t="s">
        <v>26</v>
      </c>
      <c r="W6" s="24" t="s">
        <v>27</v>
      </c>
      <c r="X6" s="24" t="s">
        <v>28</v>
      </c>
      <c r="Y6" s="24" t="s">
        <v>29</v>
      </c>
      <c r="Z6" s="24" t="s">
        <v>30</v>
      </c>
      <c r="AA6" s="46" t="s">
        <v>31</v>
      </c>
      <c r="AB6" s="46" t="s">
        <v>32</v>
      </c>
      <c r="AC6" s="46" t="s">
        <v>33</v>
      </c>
      <c r="AD6" s="46" t="s">
        <v>107</v>
      </c>
    </row>
    <row r="7" spans="1:30" x14ac:dyDescent="0.25">
      <c r="A7" s="14" t="s">
        <v>37</v>
      </c>
      <c r="B7" s="15" t="s">
        <v>34</v>
      </c>
      <c r="C7" s="30">
        <v>842820215.85000002</v>
      </c>
      <c r="D7" s="30">
        <v>724655199.77999997</v>
      </c>
      <c r="E7" s="30">
        <v>86665129.180000007</v>
      </c>
      <c r="F7" s="30">
        <v>31499886.890000001</v>
      </c>
      <c r="G7" s="36">
        <v>539620706.14999998</v>
      </c>
      <c r="H7" s="36">
        <v>464630114.86000001</v>
      </c>
      <c r="I7" s="36">
        <v>56030604.200000003</v>
      </c>
      <c r="J7" s="36">
        <v>18959987.09</v>
      </c>
      <c r="K7" s="25">
        <f>G7*100/C7</f>
        <v>64.025600715543163</v>
      </c>
      <c r="L7" s="25">
        <f t="shared" ref="L7:N22" si="0">H7*100/D7</f>
        <v>64.117405767744202</v>
      </c>
      <c r="M7" s="25">
        <f>I7*100/E7</f>
        <v>64.651844092480005</v>
      </c>
      <c r="N7" s="25">
        <f t="shared" si="0"/>
        <v>60.190651338557871</v>
      </c>
      <c r="O7" s="30">
        <v>916185477.72000003</v>
      </c>
      <c r="P7" s="30">
        <v>784405902.23000002</v>
      </c>
      <c r="Q7" s="30">
        <v>100559059.88</v>
      </c>
      <c r="R7" s="30">
        <v>31220515.609999999</v>
      </c>
      <c r="S7" s="36">
        <v>571991134.98000002</v>
      </c>
      <c r="T7" s="36">
        <v>490548824.77999997</v>
      </c>
      <c r="U7" s="36">
        <v>62731984.020000003</v>
      </c>
      <c r="V7" s="36">
        <v>18710326.18</v>
      </c>
      <c r="W7" s="25">
        <f>S7*100/O7</f>
        <v>62.431805446583276</v>
      </c>
      <c r="X7" s="25">
        <f t="shared" ref="X7:X44" si="1">T7*100/P7</f>
        <v>62.537625403558408</v>
      </c>
      <c r="Y7" s="25">
        <f t="shared" ref="Y7:Y40" si="2">U7*100/Q7</f>
        <v>62.383224440303913</v>
      </c>
      <c r="Z7" s="25">
        <f t="shared" ref="Z7:Z36" si="3">V7*100/R7</f>
        <v>59.929587370450221</v>
      </c>
      <c r="AA7" s="47">
        <f>S7*100/G7</f>
        <v>105.99873734663582</v>
      </c>
      <c r="AB7" s="47">
        <f t="shared" ref="AB7:AD22" si="4">T7*100/H7</f>
        <v>105.57835342373571</v>
      </c>
      <c r="AC7" s="47">
        <f t="shared" si="4"/>
        <v>111.96021337924462</v>
      </c>
      <c r="AD7" s="47">
        <f t="shared" si="4"/>
        <v>98.683222151919722</v>
      </c>
    </row>
    <row r="8" spans="1:30" x14ac:dyDescent="0.25">
      <c r="A8" s="5" t="s">
        <v>35</v>
      </c>
      <c r="B8" s="6"/>
      <c r="C8" s="31"/>
      <c r="D8" s="31"/>
      <c r="E8" s="31"/>
      <c r="F8" s="31"/>
      <c r="G8" s="37"/>
      <c r="H8" s="37"/>
      <c r="I8" s="37"/>
      <c r="J8" s="37"/>
      <c r="K8" s="25"/>
      <c r="L8" s="25"/>
      <c r="M8" s="25"/>
      <c r="N8" s="25"/>
      <c r="O8" s="31"/>
      <c r="P8" s="31"/>
      <c r="Q8" s="31"/>
      <c r="R8" s="31"/>
      <c r="S8" s="37"/>
      <c r="T8" s="37"/>
      <c r="U8" s="37"/>
      <c r="V8" s="37"/>
      <c r="W8" s="25"/>
      <c r="X8" s="25"/>
      <c r="Y8" s="25"/>
      <c r="Z8" s="25"/>
      <c r="AA8" s="47"/>
      <c r="AB8" s="47"/>
      <c r="AC8" s="47"/>
      <c r="AD8" s="47"/>
    </row>
    <row r="9" spans="1:30" s="22" customFormat="1" ht="34.5" x14ac:dyDescent="0.25">
      <c r="A9" s="50" t="s">
        <v>38</v>
      </c>
      <c r="B9" s="51" t="s">
        <v>39</v>
      </c>
      <c r="C9" s="52">
        <v>4911665.7699999996</v>
      </c>
      <c r="D9" s="52"/>
      <c r="E9" s="52"/>
      <c r="F9" s="52">
        <v>4911665.7699999996</v>
      </c>
      <c r="G9" s="40">
        <v>3333573.5100000002</v>
      </c>
      <c r="H9" s="40"/>
      <c r="I9" s="40"/>
      <c r="J9" s="40">
        <v>3333573.5100000002</v>
      </c>
      <c r="K9" s="25">
        <f t="shared" ref="K9:L44" si="5">G9*100/C9</f>
        <v>67.870528372699113</v>
      </c>
      <c r="L9" s="25"/>
      <c r="M9" s="25"/>
      <c r="N9" s="25">
        <f t="shared" si="0"/>
        <v>67.870528372699113</v>
      </c>
      <c r="O9" s="39">
        <v>4934006.3</v>
      </c>
      <c r="P9" s="39"/>
      <c r="Q9" s="39"/>
      <c r="R9" s="39">
        <v>4934006.3</v>
      </c>
      <c r="S9" s="40">
        <v>3277020.5700000003</v>
      </c>
      <c r="T9" s="40"/>
      <c r="U9" s="40"/>
      <c r="V9" s="40">
        <v>3277020.5700000003</v>
      </c>
      <c r="W9" s="25">
        <f t="shared" ref="W9:W44" si="6">S9*100/O9</f>
        <v>66.417032544121398</v>
      </c>
      <c r="X9" s="25"/>
      <c r="Y9" s="25"/>
      <c r="Z9" s="25">
        <f t="shared" si="3"/>
        <v>66.417032544121398</v>
      </c>
      <c r="AA9" s="47">
        <f t="shared" ref="AA9:AD44" si="7">S9*100/G9</f>
        <v>98.303534035462135</v>
      </c>
      <c r="AB9" s="47"/>
      <c r="AC9" s="47"/>
      <c r="AD9" s="47">
        <f t="shared" si="4"/>
        <v>98.303534035462135</v>
      </c>
    </row>
    <row r="10" spans="1:30" ht="45.75" x14ac:dyDescent="0.25">
      <c r="A10" s="50" t="s">
        <v>40</v>
      </c>
      <c r="B10" s="51" t="s">
        <v>41</v>
      </c>
      <c r="C10" s="52">
        <v>150000</v>
      </c>
      <c r="D10" s="52">
        <v>150000</v>
      </c>
      <c r="E10" s="52"/>
      <c r="F10" s="52"/>
      <c r="G10" s="36">
        <v>75594</v>
      </c>
      <c r="H10" s="36">
        <v>75594</v>
      </c>
      <c r="I10" s="36"/>
      <c r="J10" s="36"/>
      <c r="K10" s="25">
        <f t="shared" si="5"/>
        <v>50.396000000000001</v>
      </c>
      <c r="L10" s="25">
        <f t="shared" si="0"/>
        <v>50.396000000000001</v>
      </c>
      <c r="M10" s="25"/>
      <c r="N10" s="25"/>
      <c r="O10" s="30">
        <v>280000</v>
      </c>
      <c r="P10" s="30">
        <v>280000</v>
      </c>
      <c r="Q10" s="30"/>
      <c r="R10" s="30"/>
      <c r="S10" s="36">
        <v>280000</v>
      </c>
      <c r="T10" s="36">
        <v>280000</v>
      </c>
      <c r="U10" s="36"/>
      <c r="V10" s="36"/>
      <c r="W10" s="25">
        <f t="shared" si="6"/>
        <v>100</v>
      </c>
      <c r="X10" s="25">
        <f t="shared" si="1"/>
        <v>100</v>
      </c>
      <c r="Y10" s="25"/>
      <c r="Z10" s="25"/>
      <c r="AA10" s="47">
        <f t="shared" si="7"/>
        <v>370.39976717728922</v>
      </c>
      <c r="AB10" s="47">
        <f t="shared" si="4"/>
        <v>370.39976717728922</v>
      </c>
      <c r="AC10" s="47"/>
      <c r="AD10" s="47"/>
    </row>
    <row r="11" spans="1:30" ht="45.75" x14ac:dyDescent="0.25">
      <c r="A11" s="50" t="s">
        <v>42</v>
      </c>
      <c r="B11" s="51" t="s">
        <v>43</v>
      </c>
      <c r="C11" s="30">
        <v>64655615.759999998</v>
      </c>
      <c r="D11" s="30">
        <v>39940396.969999999</v>
      </c>
      <c r="E11" s="30">
        <v>12757227.16</v>
      </c>
      <c r="F11" s="30">
        <v>11957991.629999999</v>
      </c>
      <c r="G11" s="36">
        <v>38719141.020000003</v>
      </c>
      <c r="H11" s="36">
        <v>22627664.299999997</v>
      </c>
      <c r="I11" s="36">
        <v>8527318.75</v>
      </c>
      <c r="J11" s="36">
        <v>7564157.9700000007</v>
      </c>
      <c r="K11" s="25">
        <f t="shared" si="5"/>
        <v>59.885194139553896</v>
      </c>
      <c r="L11" s="25">
        <f t="shared" si="0"/>
        <v>56.653578874030899</v>
      </c>
      <c r="M11" s="25">
        <f t="shared" ref="M11:N40" si="8">I11*100/E11</f>
        <v>66.843042324567335</v>
      </c>
      <c r="N11" s="25">
        <f t="shared" si="0"/>
        <v>63.256090186776639</v>
      </c>
      <c r="O11" s="30">
        <v>64652454.210000008</v>
      </c>
      <c r="P11" s="30">
        <v>38682686</v>
      </c>
      <c r="Q11" s="30">
        <v>14054455.27</v>
      </c>
      <c r="R11" s="30">
        <v>11915312.939999999</v>
      </c>
      <c r="S11" s="36">
        <v>40121918.370000005</v>
      </c>
      <c r="T11" s="36">
        <v>23063630.140000001</v>
      </c>
      <c r="U11" s="36">
        <v>9350667.5999999996</v>
      </c>
      <c r="V11" s="36">
        <v>7707620.6299999999</v>
      </c>
      <c r="W11" s="25">
        <f t="shared" si="6"/>
        <v>62.057842753623135</v>
      </c>
      <c r="X11" s="25">
        <f t="shared" si="1"/>
        <v>59.622618088102776</v>
      </c>
      <c r="Y11" s="25">
        <f t="shared" si="2"/>
        <v>66.531697033890097</v>
      </c>
      <c r="Z11" s="25">
        <f t="shared" si="3"/>
        <v>64.686682328966171</v>
      </c>
      <c r="AA11" s="47">
        <f t="shared" si="7"/>
        <v>103.62295576049947</v>
      </c>
      <c r="AB11" s="47">
        <f t="shared" si="4"/>
        <v>101.92669395400215</v>
      </c>
      <c r="AC11" s="47">
        <f t="shared" si="4"/>
        <v>109.65542480747538</v>
      </c>
      <c r="AD11" s="47">
        <f t="shared" si="4"/>
        <v>101.89661110422314</v>
      </c>
    </row>
    <row r="12" spans="1:30" x14ac:dyDescent="0.25">
      <c r="A12" s="50" t="s">
        <v>109</v>
      </c>
      <c r="B12" s="51" t="s">
        <v>108</v>
      </c>
      <c r="C12" s="52"/>
      <c r="D12" s="52"/>
      <c r="E12" s="52"/>
      <c r="F12" s="52"/>
      <c r="G12" s="36"/>
      <c r="H12" s="36"/>
      <c r="I12" s="36"/>
      <c r="J12" s="36"/>
      <c r="K12" s="25"/>
      <c r="L12" s="25"/>
      <c r="M12" s="25"/>
      <c r="N12" s="25"/>
      <c r="O12" s="30">
        <v>12300</v>
      </c>
      <c r="P12" s="30">
        <v>12300</v>
      </c>
      <c r="Q12" s="30"/>
      <c r="R12" s="30"/>
      <c r="S12" s="36">
        <v>12300</v>
      </c>
      <c r="T12" s="36">
        <v>12300</v>
      </c>
      <c r="U12" s="36"/>
      <c r="V12" s="36"/>
      <c r="W12" s="25">
        <f t="shared" si="6"/>
        <v>100</v>
      </c>
      <c r="X12" s="25">
        <f t="shared" si="1"/>
        <v>100</v>
      </c>
      <c r="Y12" s="25"/>
      <c r="Z12" s="25"/>
      <c r="AA12" s="47"/>
      <c r="AB12" s="47"/>
      <c r="AC12" s="47"/>
      <c r="AD12" s="47"/>
    </row>
    <row r="13" spans="1:30" ht="34.5" x14ac:dyDescent="0.25">
      <c r="A13" s="50" t="s">
        <v>44</v>
      </c>
      <c r="B13" s="51" t="s">
        <v>45</v>
      </c>
      <c r="C13" s="30">
        <v>13113380.310000001</v>
      </c>
      <c r="D13" s="30">
        <v>13073641.310000001</v>
      </c>
      <c r="E13" s="30">
        <v>31189</v>
      </c>
      <c r="F13" s="30">
        <v>8550</v>
      </c>
      <c r="G13" s="36">
        <v>7650498.5</v>
      </c>
      <c r="H13" s="36">
        <v>7615552.5</v>
      </c>
      <c r="I13" s="36">
        <v>30356</v>
      </c>
      <c r="J13" s="36">
        <v>4590</v>
      </c>
      <c r="K13" s="25">
        <f t="shared" si="5"/>
        <v>58.341162378749004</v>
      </c>
      <c r="L13" s="25">
        <f t="shared" si="0"/>
        <v>58.251196582660413</v>
      </c>
      <c r="M13" s="25">
        <f t="shared" si="8"/>
        <v>97.329186572188917</v>
      </c>
      <c r="N13" s="25">
        <f t="shared" si="0"/>
        <v>53.684210526315788</v>
      </c>
      <c r="O13" s="30">
        <v>13141333</v>
      </c>
      <c r="P13" s="30">
        <v>13101674</v>
      </c>
      <c r="Q13" s="30">
        <v>31335</v>
      </c>
      <c r="R13" s="30">
        <v>8324</v>
      </c>
      <c r="S13" s="36">
        <v>8836589.3499999996</v>
      </c>
      <c r="T13" s="36">
        <v>8802793.3499999996</v>
      </c>
      <c r="U13" s="36">
        <v>25472</v>
      </c>
      <c r="V13" s="36">
        <v>8324</v>
      </c>
      <c r="W13" s="25">
        <f t="shared" si="6"/>
        <v>67.242716929857878</v>
      </c>
      <c r="X13" s="25">
        <f t="shared" si="1"/>
        <v>67.188310058699372</v>
      </c>
      <c r="Y13" s="25">
        <f t="shared" si="2"/>
        <v>81.289293122706241</v>
      </c>
      <c r="Z13" s="25">
        <f t="shared" si="3"/>
        <v>100</v>
      </c>
      <c r="AA13" s="47">
        <f t="shared" si="7"/>
        <v>115.50344529836846</v>
      </c>
      <c r="AB13" s="47">
        <f t="shared" si="4"/>
        <v>115.5896876818852</v>
      </c>
      <c r="AC13" s="47">
        <f t="shared" si="4"/>
        <v>83.910923705363032</v>
      </c>
      <c r="AD13" s="47">
        <f t="shared" si="4"/>
        <v>181.35076252723312</v>
      </c>
    </row>
    <row r="14" spans="1:30" ht="23.25" x14ac:dyDescent="0.25">
      <c r="A14" s="50" t="s">
        <v>46</v>
      </c>
      <c r="B14" s="51" t="s">
        <v>47</v>
      </c>
      <c r="C14" s="30">
        <v>250000</v>
      </c>
      <c r="D14" s="30"/>
      <c r="E14" s="30"/>
      <c r="F14" s="30">
        <v>250000</v>
      </c>
      <c r="G14" s="36">
        <v>249940.46</v>
      </c>
      <c r="H14" s="36"/>
      <c r="I14" s="36"/>
      <c r="J14" s="36">
        <v>249940.46</v>
      </c>
      <c r="K14" s="25">
        <f t="shared" si="5"/>
        <v>99.976184000000003</v>
      </c>
      <c r="L14" s="25"/>
      <c r="M14" s="25"/>
      <c r="N14" s="25">
        <f t="shared" si="0"/>
        <v>99.976184000000003</v>
      </c>
      <c r="O14" s="30">
        <v>1578173</v>
      </c>
      <c r="P14" s="30">
        <v>1578173</v>
      </c>
      <c r="Q14" s="30"/>
      <c r="R14" s="30"/>
      <c r="S14" s="36">
        <v>1578131.85</v>
      </c>
      <c r="T14" s="36">
        <v>1578131.85</v>
      </c>
      <c r="U14" s="36"/>
      <c r="V14" s="36"/>
      <c r="W14" s="25">
        <f t="shared" si="6"/>
        <v>99.997392554555177</v>
      </c>
      <c r="X14" s="25">
        <f t="shared" si="1"/>
        <v>99.997392554555177</v>
      </c>
      <c r="Y14" s="25"/>
      <c r="Z14" s="25"/>
      <c r="AA14" s="47">
        <f t="shared" si="7"/>
        <v>631.40311496586025</v>
      </c>
      <c r="AB14" s="47"/>
      <c r="AC14" s="47"/>
      <c r="AD14" s="47"/>
    </row>
    <row r="15" spans="1:30" s="22" customFormat="1" x14ac:dyDescent="0.25">
      <c r="A15" s="50" t="s">
        <v>48</v>
      </c>
      <c r="B15" s="51" t="s">
        <v>49</v>
      </c>
      <c r="C15" s="30">
        <v>1672500</v>
      </c>
      <c r="D15" s="30">
        <v>1500000</v>
      </c>
      <c r="E15" s="30">
        <v>150000</v>
      </c>
      <c r="F15" s="30">
        <v>22500</v>
      </c>
      <c r="G15" s="36"/>
      <c r="H15" s="36"/>
      <c r="I15" s="36"/>
      <c r="J15" s="36"/>
      <c r="K15" s="25">
        <f t="shared" si="5"/>
        <v>0</v>
      </c>
      <c r="L15" s="25">
        <f t="shared" si="0"/>
        <v>0</v>
      </c>
      <c r="M15" s="25">
        <f t="shared" si="8"/>
        <v>0</v>
      </c>
      <c r="N15" s="25">
        <f t="shared" si="0"/>
        <v>0</v>
      </c>
      <c r="O15" s="39">
        <v>1671500</v>
      </c>
      <c r="P15" s="39">
        <v>1500000</v>
      </c>
      <c r="Q15" s="39">
        <v>150000</v>
      </c>
      <c r="R15" s="39">
        <v>21500</v>
      </c>
      <c r="S15" s="40"/>
      <c r="T15" s="40"/>
      <c r="U15" s="40"/>
      <c r="V15" s="40"/>
      <c r="W15" s="25">
        <f t="shared" si="6"/>
        <v>0</v>
      </c>
      <c r="X15" s="25">
        <f t="shared" si="1"/>
        <v>0</v>
      </c>
      <c r="Y15" s="25">
        <f t="shared" si="2"/>
        <v>0</v>
      </c>
      <c r="Z15" s="25">
        <f t="shared" si="3"/>
        <v>0</v>
      </c>
      <c r="AA15" s="47"/>
      <c r="AB15" s="47"/>
      <c r="AC15" s="47"/>
      <c r="AD15" s="47"/>
    </row>
    <row r="16" spans="1:30" s="22" customFormat="1" x14ac:dyDescent="0.25">
      <c r="A16" s="50" t="s">
        <v>50</v>
      </c>
      <c r="B16" s="51" t="s">
        <v>51</v>
      </c>
      <c r="C16" s="30">
        <v>53588734.109999999</v>
      </c>
      <c r="D16" s="30">
        <v>51671618.640000001</v>
      </c>
      <c r="E16" s="30">
        <v>1813404.47</v>
      </c>
      <c r="F16" s="30">
        <v>103711</v>
      </c>
      <c r="G16" s="36">
        <v>5590339.46</v>
      </c>
      <c r="H16" s="36">
        <v>5246701.2700000005</v>
      </c>
      <c r="I16" s="36">
        <v>252143.47</v>
      </c>
      <c r="J16" s="36">
        <v>91494.720000000001</v>
      </c>
      <c r="K16" s="25">
        <f t="shared" si="5"/>
        <v>10.431930428744364</v>
      </c>
      <c r="L16" s="25">
        <f t="shared" si="0"/>
        <v>10.153932483815066</v>
      </c>
      <c r="M16" s="25">
        <f t="shared" si="8"/>
        <v>13.904425304521281</v>
      </c>
      <c r="N16" s="25">
        <f t="shared" si="0"/>
        <v>88.220844462014639</v>
      </c>
      <c r="O16" s="39">
        <v>26839000.140000001</v>
      </c>
      <c r="P16" s="39">
        <v>23520253.330000002</v>
      </c>
      <c r="Q16" s="39">
        <v>3175319.06</v>
      </c>
      <c r="R16" s="39">
        <v>143427.75</v>
      </c>
      <c r="S16" s="40">
        <v>21093928.059999999</v>
      </c>
      <c r="T16" s="40">
        <v>20099087.530000001</v>
      </c>
      <c r="U16" s="40">
        <v>868428.72</v>
      </c>
      <c r="V16" s="40">
        <v>126411.81</v>
      </c>
      <c r="W16" s="25">
        <f t="shared" si="6"/>
        <v>78.594314057781432</v>
      </c>
      <c r="X16" s="25">
        <f t="shared" si="1"/>
        <v>85.454383709225112</v>
      </c>
      <c r="Y16" s="25">
        <f t="shared" si="2"/>
        <v>27.349337297776934</v>
      </c>
      <c r="Z16" s="25">
        <f t="shared" si="3"/>
        <v>88.136228867844608</v>
      </c>
      <c r="AA16" s="47">
        <f t="shared" si="7"/>
        <v>377.32821434067256</v>
      </c>
      <c r="AB16" s="47">
        <f t="shared" si="4"/>
        <v>383.08046324123956</v>
      </c>
      <c r="AC16" s="47">
        <f t="shared" si="4"/>
        <v>344.41848523778941</v>
      </c>
      <c r="AD16" s="47">
        <f t="shared" si="4"/>
        <v>138.16295628862517</v>
      </c>
    </row>
    <row r="17" spans="1:30" s="22" customFormat="1" x14ac:dyDescent="0.25">
      <c r="A17" s="50" t="s">
        <v>52</v>
      </c>
      <c r="B17" s="51" t="s">
        <v>53</v>
      </c>
      <c r="C17" s="30">
        <v>1129300</v>
      </c>
      <c r="D17" s="30">
        <v>1129300</v>
      </c>
      <c r="E17" s="30"/>
      <c r="F17" s="30"/>
      <c r="G17" s="36">
        <v>846975</v>
      </c>
      <c r="H17" s="36">
        <v>846975</v>
      </c>
      <c r="I17" s="36"/>
      <c r="J17" s="36"/>
      <c r="K17" s="25">
        <f t="shared" si="5"/>
        <v>75</v>
      </c>
      <c r="L17" s="25">
        <f t="shared" si="0"/>
        <v>75</v>
      </c>
      <c r="M17" s="25"/>
      <c r="N17" s="25"/>
      <c r="O17" s="39">
        <v>1281900</v>
      </c>
      <c r="P17" s="39">
        <v>1281900</v>
      </c>
      <c r="Q17" s="39"/>
      <c r="R17" s="39"/>
      <c r="S17" s="40">
        <v>961425</v>
      </c>
      <c r="T17" s="40">
        <v>961425</v>
      </c>
      <c r="U17" s="40"/>
      <c r="V17" s="40"/>
      <c r="W17" s="25">
        <f t="shared" si="6"/>
        <v>75</v>
      </c>
      <c r="X17" s="25">
        <f t="shared" si="1"/>
        <v>75</v>
      </c>
      <c r="Y17" s="25"/>
      <c r="Z17" s="25"/>
      <c r="AA17" s="47">
        <f t="shared" si="7"/>
        <v>113.51279553705835</v>
      </c>
      <c r="AB17" s="47">
        <f t="shared" si="4"/>
        <v>113.51279553705835</v>
      </c>
      <c r="AC17" s="47"/>
      <c r="AD17" s="47"/>
    </row>
    <row r="18" spans="1:30" s="22" customFormat="1" ht="34.5" x14ac:dyDescent="0.25">
      <c r="A18" s="50" t="s">
        <v>54</v>
      </c>
      <c r="B18" s="51" t="s">
        <v>55</v>
      </c>
      <c r="C18" s="30">
        <v>259986.32</v>
      </c>
      <c r="D18" s="30"/>
      <c r="E18" s="30">
        <v>26850</v>
      </c>
      <c r="F18" s="30">
        <v>233136.32</v>
      </c>
      <c r="G18" s="36">
        <v>99956.32</v>
      </c>
      <c r="H18" s="36"/>
      <c r="I18" s="36">
        <v>23850</v>
      </c>
      <c r="J18" s="36">
        <v>76106.320000000007</v>
      </c>
      <c r="K18" s="25">
        <f t="shared" si="5"/>
        <v>38.446761352674244</v>
      </c>
      <c r="L18" s="25"/>
      <c r="M18" s="25">
        <f t="shared" si="8"/>
        <v>88.826815642458101</v>
      </c>
      <c r="N18" s="25">
        <f t="shared" si="0"/>
        <v>32.644557484651045</v>
      </c>
      <c r="O18" s="39">
        <v>366777.7</v>
      </c>
      <c r="P18" s="39"/>
      <c r="Q18" s="39">
        <v>15200</v>
      </c>
      <c r="R18" s="39">
        <v>351577.7</v>
      </c>
      <c r="S18" s="40">
        <v>128557.7</v>
      </c>
      <c r="T18" s="40"/>
      <c r="U18" s="40">
        <v>9910</v>
      </c>
      <c r="V18" s="40">
        <v>118647.7</v>
      </c>
      <c r="W18" s="25">
        <f t="shared" si="6"/>
        <v>35.050576957105079</v>
      </c>
      <c r="X18" s="25"/>
      <c r="Y18" s="25">
        <f t="shared" si="2"/>
        <v>65.19736842105263</v>
      </c>
      <c r="Z18" s="25">
        <f t="shared" si="3"/>
        <v>33.7472200313046</v>
      </c>
      <c r="AA18" s="47">
        <f t="shared" si="7"/>
        <v>128.61387854214721</v>
      </c>
      <c r="AB18" s="47"/>
      <c r="AC18" s="47">
        <f t="shared" si="4"/>
        <v>41.551362683438157</v>
      </c>
      <c r="AD18" s="47">
        <f t="shared" si="4"/>
        <v>155.89730261560405</v>
      </c>
    </row>
    <row r="19" spans="1:30" s="22" customFormat="1" x14ac:dyDescent="0.25">
      <c r="A19" s="50" t="s">
        <v>56</v>
      </c>
      <c r="B19" s="51" t="s">
        <v>57</v>
      </c>
      <c r="C19" s="30">
        <v>333300</v>
      </c>
      <c r="D19" s="30">
        <v>333300</v>
      </c>
      <c r="E19" s="30"/>
      <c r="F19" s="30"/>
      <c r="G19" s="36">
        <v>33300</v>
      </c>
      <c r="H19" s="36">
        <v>33300</v>
      </c>
      <c r="I19" s="36"/>
      <c r="J19" s="36"/>
      <c r="K19" s="25">
        <f t="shared" si="5"/>
        <v>9.9909990999099918</v>
      </c>
      <c r="L19" s="25">
        <f t="shared" si="0"/>
        <v>9.9909990999099918</v>
      </c>
      <c r="M19" s="25"/>
      <c r="N19" s="25"/>
      <c r="O19" s="39">
        <v>1909202</v>
      </c>
      <c r="P19" s="39">
        <v>173576</v>
      </c>
      <c r="Q19" s="39">
        <v>1060454</v>
      </c>
      <c r="R19" s="39">
        <v>675172</v>
      </c>
      <c r="S19" s="40">
        <v>1337318.5</v>
      </c>
      <c r="T19" s="40">
        <v>173576</v>
      </c>
      <c r="U19" s="40">
        <v>760454</v>
      </c>
      <c r="V19" s="40">
        <v>403288.5</v>
      </c>
      <c r="W19" s="25">
        <f t="shared" si="6"/>
        <v>70.045940660024456</v>
      </c>
      <c r="X19" s="25">
        <f t="shared" si="1"/>
        <v>100</v>
      </c>
      <c r="Y19" s="25">
        <f t="shared" si="2"/>
        <v>71.710229769513816</v>
      </c>
      <c r="Z19" s="25">
        <f t="shared" si="3"/>
        <v>59.731224043651096</v>
      </c>
      <c r="AA19" s="47">
        <f t="shared" si="7"/>
        <v>4015.9714714714714</v>
      </c>
      <c r="AB19" s="47">
        <f t="shared" si="4"/>
        <v>521.24924924924926</v>
      </c>
      <c r="AC19" s="47"/>
      <c r="AD19" s="47"/>
    </row>
    <row r="20" spans="1:30" x14ac:dyDescent="0.25">
      <c r="A20" s="50" t="s">
        <v>105</v>
      </c>
      <c r="B20" s="51" t="s">
        <v>106</v>
      </c>
      <c r="C20" s="52"/>
      <c r="D20" s="52"/>
      <c r="E20" s="52"/>
      <c r="F20" s="52"/>
      <c r="G20" s="40"/>
      <c r="H20" s="40"/>
      <c r="I20" s="40"/>
      <c r="J20" s="40"/>
      <c r="K20" s="25"/>
      <c r="L20" s="25"/>
      <c r="M20" s="25"/>
      <c r="N20" s="25"/>
      <c r="O20" s="39">
        <v>571429</v>
      </c>
      <c r="P20" s="39">
        <v>571429</v>
      </c>
      <c r="Q20" s="39"/>
      <c r="R20" s="39"/>
      <c r="S20" s="40"/>
      <c r="T20" s="40"/>
      <c r="U20" s="40"/>
      <c r="V20" s="40"/>
      <c r="W20" s="25">
        <f t="shared" si="6"/>
        <v>0</v>
      </c>
      <c r="X20" s="25">
        <f t="shared" si="1"/>
        <v>0</v>
      </c>
      <c r="Y20" s="25"/>
      <c r="Z20" s="25"/>
      <c r="AA20" s="47"/>
      <c r="AB20" s="47"/>
      <c r="AC20" s="47"/>
      <c r="AD20" s="47"/>
    </row>
    <row r="21" spans="1:30" s="22" customFormat="1" x14ac:dyDescent="0.25">
      <c r="A21" s="50" t="s">
        <v>58</v>
      </c>
      <c r="B21" s="51" t="s">
        <v>59</v>
      </c>
      <c r="C21" s="52">
        <v>247500</v>
      </c>
      <c r="D21" s="52"/>
      <c r="E21" s="52">
        <v>247500</v>
      </c>
      <c r="F21" s="52"/>
      <c r="G21" s="40"/>
      <c r="H21" s="40"/>
      <c r="I21" s="40"/>
      <c r="J21" s="40"/>
      <c r="K21" s="25">
        <f t="shared" ref="K21:K44" si="9">G21*100/C22</f>
        <v>0</v>
      </c>
      <c r="L21" s="25"/>
      <c r="M21" s="25">
        <f t="shared" si="8"/>
        <v>0</v>
      </c>
      <c r="N21" s="25"/>
      <c r="O21" s="39">
        <v>650000</v>
      </c>
      <c r="P21" s="39"/>
      <c r="Q21" s="39">
        <v>650000</v>
      </c>
      <c r="R21" s="39"/>
      <c r="S21" s="40">
        <v>130000</v>
      </c>
      <c r="T21" s="40"/>
      <c r="U21" s="40">
        <v>130000</v>
      </c>
      <c r="V21" s="40"/>
      <c r="W21" s="25">
        <f t="shared" si="6"/>
        <v>20</v>
      </c>
      <c r="X21" s="25"/>
      <c r="Y21" s="25">
        <f t="shared" si="2"/>
        <v>20</v>
      </c>
      <c r="Z21" s="25"/>
      <c r="AA21" s="47"/>
      <c r="AB21" s="47"/>
      <c r="AC21" s="47"/>
      <c r="AD21" s="47"/>
    </row>
    <row r="22" spans="1:30" s="22" customFormat="1" x14ac:dyDescent="0.25">
      <c r="A22" s="50" t="s">
        <v>60</v>
      </c>
      <c r="B22" s="51" t="s">
        <v>61</v>
      </c>
      <c r="C22" s="30">
        <v>1912648</v>
      </c>
      <c r="D22" s="30">
        <v>8283</v>
      </c>
      <c r="E22" s="30">
        <v>1102400</v>
      </c>
      <c r="F22" s="30">
        <v>801965</v>
      </c>
      <c r="G22" s="36">
        <v>1343811.44</v>
      </c>
      <c r="H22" s="36"/>
      <c r="I22" s="36">
        <v>576208.43999999994</v>
      </c>
      <c r="J22" s="36">
        <v>767603</v>
      </c>
      <c r="K22" s="25">
        <f t="shared" si="9"/>
        <v>3.2863903395663039</v>
      </c>
      <c r="L22" s="25">
        <f t="shared" si="0"/>
        <v>0</v>
      </c>
      <c r="M22" s="25">
        <f t="shared" si="8"/>
        <v>52.268544992743102</v>
      </c>
      <c r="N22" s="25">
        <f t="shared" si="0"/>
        <v>95.715274357359732</v>
      </c>
      <c r="O22" s="39">
        <v>7574343.5599999996</v>
      </c>
      <c r="P22" s="39">
        <v>2500087.62</v>
      </c>
      <c r="Q22" s="39">
        <v>4011039.94</v>
      </c>
      <c r="R22" s="39">
        <v>1063216</v>
      </c>
      <c r="S22" s="40">
        <v>2352579.2999999998</v>
      </c>
      <c r="T22" s="40">
        <v>874631.15</v>
      </c>
      <c r="U22" s="40">
        <v>1461521.15</v>
      </c>
      <c r="V22" s="40">
        <v>16427</v>
      </c>
      <c r="W22" s="25">
        <f t="shared" si="6"/>
        <v>31.059844082382764</v>
      </c>
      <c r="X22" s="25">
        <f t="shared" si="1"/>
        <v>34.984019880071244</v>
      </c>
      <c r="Y22" s="25">
        <f t="shared" si="2"/>
        <v>36.437461901713199</v>
      </c>
      <c r="Z22" s="25">
        <f t="shared" si="3"/>
        <v>1.5450294201742638</v>
      </c>
      <c r="AA22" s="47">
        <f t="shared" si="7"/>
        <v>175.06766425503864</v>
      </c>
      <c r="AB22" s="47"/>
      <c r="AC22" s="47">
        <f t="shared" si="4"/>
        <v>253.64452315207325</v>
      </c>
      <c r="AD22" s="47">
        <f t="shared" si="4"/>
        <v>2.1400385355450671</v>
      </c>
    </row>
    <row r="23" spans="1:30" s="22" customFormat="1" x14ac:dyDescent="0.25">
      <c r="A23" s="50" t="s">
        <v>62</v>
      </c>
      <c r="B23" s="51" t="s">
        <v>63</v>
      </c>
      <c r="C23" s="30">
        <v>40890195.659999996</v>
      </c>
      <c r="D23" s="30">
        <v>28099638.329999998</v>
      </c>
      <c r="E23" s="30">
        <v>12790557.33</v>
      </c>
      <c r="F23" s="30"/>
      <c r="G23" s="36">
        <v>19797242.43</v>
      </c>
      <c r="H23" s="36">
        <v>13452630.32</v>
      </c>
      <c r="I23" s="36">
        <v>6344612.1100000003</v>
      </c>
      <c r="J23" s="36"/>
      <c r="K23" s="25">
        <f t="shared" si="9"/>
        <v>387.80862367529238</v>
      </c>
      <c r="L23" s="25">
        <f t="shared" si="5"/>
        <v>47.874745439828587</v>
      </c>
      <c r="M23" s="25">
        <f t="shared" si="8"/>
        <v>49.60387531447779</v>
      </c>
      <c r="N23" s="25"/>
      <c r="O23" s="39">
        <v>35200917.600000001</v>
      </c>
      <c r="P23" s="39">
        <v>23233691.359999999</v>
      </c>
      <c r="Q23" s="39">
        <v>11967226.24</v>
      </c>
      <c r="R23" s="39"/>
      <c r="S23" s="40">
        <v>25454062.609999999</v>
      </c>
      <c r="T23" s="40">
        <v>16445824.669999998</v>
      </c>
      <c r="U23" s="40">
        <v>9008237.9399999995</v>
      </c>
      <c r="V23" s="40"/>
      <c r="W23" s="25">
        <f t="shared" si="6"/>
        <v>72.310792858422531</v>
      </c>
      <c r="X23" s="25">
        <f t="shared" si="1"/>
        <v>70.784381246941024</v>
      </c>
      <c r="Y23" s="25">
        <f t="shared" si="2"/>
        <v>75.274234474571102</v>
      </c>
      <c r="Z23" s="25"/>
      <c r="AA23" s="47">
        <f t="shared" si="7"/>
        <v>128.57377839364065</v>
      </c>
      <c r="AB23" s="47">
        <f t="shared" si="7"/>
        <v>122.24988183574791</v>
      </c>
      <c r="AC23" s="47">
        <f t="shared" si="7"/>
        <v>141.98248504115406</v>
      </c>
      <c r="AD23" s="47"/>
    </row>
    <row r="24" spans="1:30" s="22" customFormat="1" ht="23.25" x14ac:dyDescent="0.25">
      <c r="A24" s="50" t="s">
        <v>64</v>
      </c>
      <c r="B24" s="51" t="s">
        <v>65</v>
      </c>
      <c r="C24" s="30">
        <v>5104900</v>
      </c>
      <c r="D24" s="30">
        <v>2335000</v>
      </c>
      <c r="E24" s="30">
        <v>769900</v>
      </c>
      <c r="F24" s="30">
        <v>2000000</v>
      </c>
      <c r="G24" s="36">
        <v>872890.5</v>
      </c>
      <c r="H24" s="36">
        <v>167732.5</v>
      </c>
      <c r="I24" s="36">
        <v>705158</v>
      </c>
      <c r="J24" s="36"/>
      <c r="K24" s="25">
        <f t="shared" si="9"/>
        <v>4.6601839746513436</v>
      </c>
      <c r="L24" s="25">
        <f t="shared" si="5"/>
        <v>7.1834047109207706</v>
      </c>
      <c r="M24" s="25">
        <f t="shared" si="8"/>
        <v>91.590855955318872</v>
      </c>
      <c r="N24" s="25"/>
      <c r="O24" s="39">
        <v>8723920.6699999999</v>
      </c>
      <c r="P24" s="39">
        <v>3013290.76</v>
      </c>
      <c r="Q24" s="39">
        <v>5710629.9100000001</v>
      </c>
      <c r="R24" s="39"/>
      <c r="S24" s="40">
        <v>3150000</v>
      </c>
      <c r="T24" s="40">
        <v>150000</v>
      </c>
      <c r="U24" s="40">
        <v>3000000</v>
      </c>
      <c r="V24" s="40"/>
      <c r="W24" s="25">
        <f t="shared" si="6"/>
        <v>36.107618571455902</v>
      </c>
      <c r="X24" s="25">
        <f t="shared" si="1"/>
        <v>4.9779464362078354</v>
      </c>
      <c r="Y24" s="25">
        <f t="shared" si="2"/>
        <v>52.533609203892532</v>
      </c>
      <c r="Z24" s="25"/>
      <c r="AA24" s="47">
        <f t="shared" si="7"/>
        <v>360.8700060316844</v>
      </c>
      <c r="AB24" s="47">
        <f t="shared" si="7"/>
        <v>89.42810725410996</v>
      </c>
      <c r="AC24" s="47">
        <f t="shared" si="7"/>
        <v>425.43656882570997</v>
      </c>
      <c r="AD24" s="47"/>
    </row>
    <row r="25" spans="1:30" s="22" customFormat="1" x14ac:dyDescent="0.25">
      <c r="A25" s="50" t="s">
        <v>66</v>
      </c>
      <c r="B25" s="51" t="s">
        <v>67</v>
      </c>
      <c r="C25" s="30">
        <v>18730816.309999999</v>
      </c>
      <c r="D25" s="30">
        <v>9466733.0100000016</v>
      </c>
      <c r="E25" s="30">
        <v>7073381.3300000001</v>
      </c>
      <c r="F25" s="30">
        <v>2190701.9700000002</v>
      </c>
      <c r="G25" s="36">
        <v>4424696.0699999994</v>
      </c>
      <c r="H25" s="36">
        <v>493680.76999999996</v>
      </c>
      <c r="I25" s="36">
        <v>2710080.73</v>
      </c>
      <c r="J25" s="36">
        <v>1220934.57</v>
      </c>
      <c r="K25" s="25">
        <f t="shared" si="9"/>
        <v>73.483304664544519</v>
      </c>
      <c r="L25" s="25">
        <f t="shared" si="5"/>
        <v>5.2149011647260961</v>
      </c>
      <c r="M25" s="25">
        <f t="shared" si="8"/>
        <v>38.313793694479074</v>
      </c>
      <c r="N25" s="25">
        <f t="shared" si="8"/>
        <v>55.732572788073035</v>
      </c>
      <c r="O25" s="39">
        <v>45624904.310000002</v>
      </c>
      <c r="P25" s="39">
        <v>37736410</v>
      </c>
      <c r="Q25" s="39">
        <v>4031007.37</v>
      </c>
      <c r="R25" s="39">
        <v>3857486.94</v>
      </c>
      <c r="S25" s="40">
        <v>5292979.46</v>
      </c>
      <c r="T25" s="40">
        <v>1753618.51</v>
      </c>
      <c r="U25" s="40">
        <v>1594226.46</v>
      </c>
      <c r="V25" s="40">
        <v>1945134.49</v>
      </c>
      <c r="W25" s="25">
        <f t="shared" si="6"/>
        <v>11.60107520234271</v>
      </c>
      <c r="X25" s="25">
        <f t="shared" si="1"/>
        <v>4.647019973548093</v>
      </c>
      <c r="Y25" s="25">
        <f t="shared" si="2"/>
        <v>39.549083235737172</v>
      </c>
      <c r="Z25" s="25">
        <f t="shared" si="3"/>
        <v>50.424914465167312</v>
      </c>
      <c r="AA25" s="47">
        <f t="shared" si="7"/>
        <v>119.62357134283351</v>
      </c>
      <c r="AB25" s="47">
        <f t="shared" si="7"/>
        <v>355.21304789732852</v>
      </c>
      <c r="AC25" s="47">
        <f t="shared" si="7"/>
        <v>58.82579224863165</v>
      </c>
      <c r="AD25" s="47">
        <f t="shared" si="7"/>
        <v>159.31521129752267</v>
      </c>
    </row>
    <row r="26" spans="1:30" s="22" customFormat="1" x14ac:dyDescent="0.25">
      <c r="A26" s="50" t="s">
        <v>68</v>
      </c>
      <c r="B26" s="51" t="s">
        <v>69</v>
      </c>
      <c r="C26" s="30">
        <v>6021362.3900000006</v>
      </c>
      <c r="D26" s="30">
        <v>2273061.8199999998</v>
      </c>
      <c r="E26" s="30">
        <v>2243974.5699999998</v>
      </c>
      <c r="F26" s="30">
        <v>1504326</v>
      </c>
      <c r="G26" s="36">
        <v>2301248.12</v>
      </c>
      <c r="H26" s="36">
        <v>459855.24</v>
      </c>
      <c r="I26" s="36">
        <v>930749.39</v>
      </c>
      <c r="J26" s="36">
        <v>910643.49</v>
      </c>
      <c r="K26" s="25">
        <f t="shared" si="9"/>
        <v>8.7163122852911066</v>
      </c>
      <c r="L26" s="25">
        <f t="shared" si="5"/>
        <v>20.230652591753973</v>
      </c>
      <c r="M26" s="25">
        <f t="shared" si="8"/>
        <v>41.477715587481015</v>
      </c>
      <c r="N26" s="25">
        <f t="shared" si="8"/>
        <v>60.534983108714471</v>
      </c>
      <c r="O26" s="39">
        <v>5487643.3499999996</v>
      </c>
      <c r="P26" s="39">
        <v>3689611</v>
      </c>
      <c r="Q26" s="39">
        <v>895315.65</v>
      </c>
      <c r="R26" s="39">
        <v>902716.7</v>
      </c>
      <c r="S26" s="40">
        <v>3101989.6</v>
      </c>
      <c r="T26" s="40">
        <v>1837895</v>
      </c>
      <c r="U26" s="40">
        <v>425563.6</v>
      </c>
      <c r="V26" s="40">
        <v>838531</v>
      </c>
      <c r="W26" s="25">
        <f t="shared" si="6"/>
        <v>56.526807632278071</v>
      </c>
      <c r="X26" s="25">
        <f t="shared" si="1"/>
        <v>49.81270383246364</v>
      </c>
      <c r="Y26" s="25">
        <f t="shared" si="2"/>
        <v>47.53224184118752</v>
      </c>
      <c r="Z26" s="25">
        <f t="shared" si="3"/>
        <v>92.889718335774674</v>
      </c>
      <c r="AA26" s="47">
        <f t="shared" si="7"/>
        <v>134.79596454814268</v>
      </c>
      <c r="AB26" s="47">
        <f t="shared" si="7"/>
        <v>399.66816513822914</v>
      </c>
      <c r="AC26" s="47">
        <f t="shared" si="7"/>
        <v>45.722683739819587</v>
      </c>
      <c r="AD26" s="47">
        <f t="shared" si="7"/>
        <v>92.081150220488595</v>
      </c>
    </row>
    <row r="27" spans="1:30" s="22" customFormat="1" x14ac:dyDescent="0.25">
      <c r="A27" s="50" t="s">
        <v>70</v>
      </c>
      <c r="B27" s="51" t="s">
        <v>71</v>
      </c>
      <c r="C27" s="30">
        <v>26401625.420000002</v>
      </c>
      <c r="D27" s="30">
        <v>3534600</v>
      </c>
      <c r="E27" s="30">
        <v>17241693.32</v>
      </c>
      <c r="F27" s="30">
        <v>5625332.0999999996</v>
      </c>
      <c r="G27" s="36">
        <v>17931589.689999998</v>
      </c>
      <c r="H27" s="36">
        <v>2240500</v>
      </c>
      <c r="I27" s="36">
        <v>12339663.84</v>
      </c>
      <c r="J27" s="36">
        <v>3351425.85</v>
      </c>
      <c r="K27" s="25">
        <f>G27*100/C29</f>
        <v>12.782181823039043</v>
      </c>
      <c r="L27" s="25">
        <f t="shared" si="5"/>
        <v>63.387653482713745</v>
      </c>
      <c r="M27" s="25">
        <f t="shared" si="8"/>
        <v>71.568746821904384</v>
      </c>
      <c r="N27" s="25">
        <f t="shared" si="8"/>
        <v>59.57738655109803</v>
      </c>
      <c r="O27" s="39">
        <v>19557042.98</v>
      </c>
      <c r="P27" s="39">
        <v>520122</v>
      </c>
      <c r="Q27" s="39">
        <v>14666569.699999999</v>
      </c>
      <c r="R27" s="39">
        <v>4370351.28</v>
      </c>
      <c r="S27" s="40">
        <v>14651243.560000001</v>
      </c>
      <c r="T27" s="40">
        <v>297968</v>
      </c>
      <c r="U27" s="40">
        <v>11593125.23</v>
      </c>
      <c r="V27" s="40">
        <v>2760150.33</v>
      </c>
      <c r="W27" s="25">
        <f t="shared" si="6"/>
        <v>74.915433662354204</v>
      </c>
      <c r="X27" s="25">
        <f t="shared" si="1"/>
        <v>57.288097792441008</v>
      </c>
      <c r="Y27" s="25">
        <f t="shared" si="2"/>
        <v>79.044558251408986</v>
      </c>
      <c r="Z27" s="25">
        <f t="shared" si="3"/>
        <v>63.156258002217157</v>
      </c>
      <c r="AA27" s="47">
        <f t="shared" si="7"/>
        <v>81.706328403056389</v>
      </c>
      <c r="AB27" s="47">
        <f t="shared" si="7"/>
        <v>13.2991742914528</v>
      </c>
      <c r="AC27" s="47">
        <f t="shared" si="7"/>
        <v>93.950089567431846</v>
      </c>
      <c r="AD27" s="47">
        <f t="shared" si="7"/>
        <v>82.357493602312573</v>
      </c>
    </row>
    <row r="28" spans="1:30" s="22" customFormat="1" x14ac:dyDescent="0.25">
      <c r="A28" s="50" t="s">
        <v>119</v>
      </c>
      <c r="B28" s="51" t="s">
        <v>117</v>
      </c>
      <c r="C28" s="52"/>
      <c r="D28" s="52"/>
      <c r="E28" s="52"/>
      <c r="F28" s="52"/>
      <c r="G28" s="40"/>
      <c r="H28" s="40"/>
      <c r="I28" s="40"/>
      <c r="J28" s="40"/>
      <c r="K28" s="25"/>
      <c r="L28" s="25"/>
      <c r="M28" s="25"/>
      <c r="N28" s="25"/>
      <c r="O28" s="39">
        <v>2430000</v>
      </c>
      <c r="P28" s="39">
        <v>1230000</v>
      </c>
      <c r="Q28" s="39">
        <v>300000</v>
      </c>
      <c r="R28" s="39">
        <v>900000</v>
      </c>
      <c r="S28" s="40"/>
      <c r="T28" s="40"/>
      <c r="U28" s="40"/>
      <c r="V28" s="40"/>
      <c r="W28" s="25">
        <f t="shared" si="6"/>
        <v>0</v>
      </c>
      <c r="X28" s="25">
        <f t="shared" si="1"/>
        <v>0</v>
      </c>
      <c r="Y28" s="25">
        <f t="shared" si="2"/>
        <v>0</v>
      </c>
      <c r="Z28" s="25">
        <f t="shared" si="3"/>
        <v>0</v>
      </c>
      <c r="AA28" s="47"/>
      <c r="AB28" s="47"/>
      <c r="AC28" s="47"/>
      <c r="AD28" s="47"/>
    </row>
    <row r="29" spans="1:30" s="22" customFormat="1" x14ac:dyDescent="0.25">
      <c r="A29" s="50" t="s">
        <v>72</v>
      </c>
      <c r="B29" s="51" t="s">
        <v>73</v>
      </c>
      <c r="C29" s="30">
        <v>140285828.65000001</v>
      </c>
      <c r="D29" s="30">
        <v>140285828.65000001</v>
      </c>
      <c r="E29" s="30"/>
      <c r="F29" s="30"/>
      <c r="G29" s="36">
        <v>109954070.04000001</v>
      </c>
      <c r="H29" s="36">
        <v>109954070.04000001</v>
      </c>
      <c r="I29" s="36"/>
      <c r="J29" s="36"/>
      <c r="K29" s="25">
        <f t="shared" si="9"/>
        <v>48.480418604688658</v>
      </c>
      <c r="L29" s="25">
        <f t="shared" si="5"/>
        <v>78.378601101844083</v>
      </c>
      <c r="M29" s="25"/>
      <c r="N29" s="25"/>
      <c r="O29" s="39">
        <v>149401280.84</v>
      </c>
      <c r="P29" s="39">
        <v>149401280.84</v>
      </c>
      <c r="Q29" s="39"/>
      <c r="R29" s="39"/>
      <c r="S29" s="40">
        <v>97824084.590000004</v>
      </c>
      <c r="T29" s="40">
        <v>97824084.590000004</v>
      </c>
      <c r="U29" s="40"/>
      <c r="V29" s="40"/>
      <c r="W29" s="25">
        <f t="shared" si="6"/>
        <v>65.477406913775965</v>
      </c>
      <c r="X29" s="25">
        <f t="shared" si="1"/>
        <v>65.477406913775965</v>
      </c>
      <c r="Y29" s="25"/>
      <c r="Z29" s="25"/>
      <c r="AA29" s="47">
        <f t="shared" si="7"/>
        <v>88.968134198591045</v>
      </c>
      <c r="AB29" s="47">
        <f t="shared" si="7"/>
        <v>88.968134198591045</v>
      </c>
      <c r="AC29" s="47"/>
      <c r="AD29" s="47"/>
    </row>
    <row r="30" spans="1:30" s="22" customFormat="1" x14ac:dyDescent="0.25">
      <c r="A30" s="50" t="s">
        <v>74</v>
      </c>
      <c r="B30" s="51" t="s">
        <v>75</v>
      </c>
      <c r="C30" s="30">
        <v>226800991.41999999</v>
      </c>
      <c r="D30" s="30">
        <v>226800991.41999999</v>
      </c>
      <c r="E30" s="30"/>
      <c r="F30" s="30"/>
      <c r="G30" s="36">
        <v>165115933.95999998</v>
      </c>
      <c r="H30" s="36">
        <v>165115933.95999998</v>
      </c>
      <c r="I30" s="36"/>
      <c r="J30" s="36"/>
      <c r="K30" s="25">
        <f t="shared" si="9"/>
        <v>462.0430503224112</v>
      </c>
      <c r="L30" s="25">
        <f t="shared" si="5"/>
        <v>72.80212177478144</v>
      </c>
      <c r="M30" s="25"/>
      <c r="N30" s="25"/>
      <c r="O30" s="39">
        <v>244326435.79999998</v>
      </c>
      <c r="P30" s="39">
        <v>244326435.79999998</v>
      </c>
      <c r="Q30" s="39"/>
      <c r="R30" s="39"/>
      <c r="S30" s="40">
        <v>169402559.38000003</v>
      </c>
      <c r="T30" s="40">
        <v>169402559.38000003</v>
      </c>
      <c r="U30" s="40"/>
      <c r="V30" s="40"/>
      <c r="W30" s="25">
        <f t="shared" si="6"/>
        <v>69.334519134339217</v>
      </c>
      <c r="X30" s="25">
        <f t="shared" si="1"/>
        <v>69.334519134339217</v>
      </c>
      <c r="Y30" s="25"/>
      <c r="Z30" s="25"/>
      <c r="AA30" s="47">
        <f t="shared" si="7"/>
        <v>102.59613068054261</v>
      </c>
      <c r="AB30" s="47">
        <f t="shared" si="7"/>
        <v>102.59613068054261</v>
      </c>
      <c r="AC30" s="47"/>
      <c r="AD30" s="47"/>
    </row>
    <row r="31" spans="1:30" s="22" customFormat="1" x14ac:dyDescent="0.25">
      <c r="A31" s="50" t="s">
        <v>76</v>
      </c>
      <c r="B31" s="51" t="s">
        <v>77</v>
      </c>
      <c r="C31" s="30">
        <v>35736049.670000002</v>
      </c>
      <c r="D31" s="30">
        <v>35736049.670000002</v>
      </c>
      <c r="E31" s="30"/>
      <c r="F31" s="30"/>
      <c r="G31" s="36">
        <v>26787870.199999999</v>
      </c>
      <c r="H31" s="36">
        <v>26787870.199999999</v>
      </c>
      <c r="I31" s="36"/>
      <c r="J31" s="36"/>
      <c r="K31" s="25">
        <f t="shared" si="9"/>
        <v>1476.4037808641976</v>
      </c>
      <c r="L31" s="25">
        <f t="shared" si="5"/>
        <v>74.960356411436564</v>
      </c>
      <c r="M31" s="25"/>
      <c r="N31" s="25"/>
      <c r="O31" s="39">
        <v>37779868.57</v>
      </c>
      <c r="P31" s="39">
        <v>37779868.57</v>
      </c>
      <c r="Q31" s="39"/>
      <c r="R31" s="39"/>
      <c r="S31" s="40">
        <v>28493843.530000001</v>
      </c>
      <c r="T31" s="40">
        <v>28493843.530000001</v>
      </c>
      <c r="U31" s="40"/>
      <c r="V31" s="40"/>
      <c r="W31" s="25">
        <f t="shared" si="6"/>
        <v>75.420705811100177</v>
      </c>
      <c r="X31" s="25">
        <f t="shared" si="1"/>
        <v>75.420705811100177</v>
      </c>
      <c r="Y31" s="25"/>
      <c r="Z31" s="25"/>
      <c r="AA31" s="47">
        <f t="shared" si="7"/>
        <v>106.36845451789594</v>
      </c>
      <c r="AB31" s="47">
        <f t="shared" si="7"/>
        <v>106.36845451789594</v>
      </c>
      <c r="AC31" s="47"/>
      <c r="AD31" s="47"/>
    </row>
    <row r="32" spans="1:30" s="22" customFormat="1" x14ac:dyDescent="0.25">
      <c r="A32" s="50" t="s">
        <v>78</v>
      </c>
      <c r="B32" s="51" t="s">
        <v>79</v>
      </c>
      <c r="C32" s="52">
        <v>1814400</v>
      </c>
      <c r="D32" s="52">
        <v>1814400</v>
      </c>
      <c r="E32" s="52"/>
      <c r="F32" s="52"/>
      <c r="G32" s="40">
        <v>1628446</v>
      </c>
      <c r="H32" s="40">
        <v>1628446</v>
      </c>
      <c r="I32" s="40"/>
      <c r="J32" s="40"/>
      <c r="K32" s="25">
        <f t="shared" si="9"/>
        <v>7.8186275604213664</v>
      </c>
      <c r="L32" s="25">
        <f t="shared" si="5"/>
        <v>89.751212522045861</v>
      </c>
      <c r="M32" s="25"/>
      <c r="N32" s="25"/>
      <c r="O32" s="39">
        <v>1500150</v>
      </c>
      <c r="P32" s="39">
        <v>1500150</v>
      </c>
      <c r="Q32" s="39"/>
      <c r="R32" s="39"/>
      <c r="S32" s="40">
        <v>1238596.7999999998</v>
      </c>
      <c r="T32" s="40">
        <v>1238596.7999999998</v>
      </c>
      <c r="U32" s="40"/>
      <c r="V32" s="40"/>
      <c r="W32" s="25">
        <f t="shared" si="6"/>
        <v>82.564863513648632</v>
      </c>
      <c r="X32" s="25">
        <f t="shared" si="1"/>
        <v>82.564863513648632</v>
      </c>
      <c r="Y32" s="25"/>
      <c r="Z32" s="25"/>
      <c r="AA32" s="47">
        <f t="shared" si="7"/>
        <v>76.060047431723234</v>
      </c>
      <c r="AB32" s="47">
        <f t="shared" si="7"/>
        <v>76.060047431723234</v>
      </c>
      <c r="AC32" s="47"/>
      <c r="AD32" s="47"/>
    </row>
    <row r="33" spans="1:30" s="22" customFormat="1" x14ac:dyDescent="0.25">
      <c r="A33" s="50" t="s">
        <v>80</v>
      </c>
      <c r="B33" s="51" t="s">
        <v>81</v>
      </c>
      <c r="C33" s="52">
        <v>20827773</v>
      </c>
      <c r="D33" s="52">
        <v>20827773</v>
      </c>
      <c r="E33" s="52"/>
      <c r="F33" s="52"/>
      <c r="G33" s="40">
        <v>12499062.43</v>
      </c>
      <c r="H33" s="40">
        <v>12499062.43</v>
      </c>
      <c r="I33" s="40"/>
      <c r="J33" s="40"/>
      <c r="K33" s="25">
        <f t="shared" si="9"/>
        <v>20.878972038422621</v>
      </c>
      <c r="L33" s="25">
        <f t="shared" si="5"/>
        <v>60.01151649770717</v>
      </c>
      <c r="M33" s="25"/>
      <c r="N33" s="25"/>
      <c r="O33" s="39">
        <v>19996890</v>
      </c>
      <c r="P33" s="39">
        <v>19996890</v>
      </c>
      <c r="Q33" s="39"/>
      <c r="R33" s="39"/>
      <c r="S33" s="40">
        <v>12299915.160000002</v>
      </c>
      <c r="T33" s="40">
        <v>12299915.160000002</v>
      </c>
      <c r="U33" s="40"/>
      <c r="V33" s="40"/>
      <c r="W33" s="25">
        <f t="shared" si="6"/>
        <v>61.509140471343308</v>
      </c>
      <c r="X33" s="25">
        <f t="shared" si="1"/>
        <v>61.509140471343308</v>
      </c>
      <c r="Y33" s="25"/>
      <c r="Z33" s="25"/>
      <c r="AA33" s="47">
        <f t="shared" si="7"/>
        <v>98.406702333752591</v>
      </c>
      <c r="AB33" s="47">
        <f t="shared" si="7"/>
        <v>98.406702333752591</v>
      </c>
      <c r="AC33" s="47"/>
      <c r="AD33" s="47"/>
    </row>
    <row r="34" spans="1:30" s="22" customFormat="1" x14ac:dyDescent="0.25">
      <c r="A34" s="50" t="s">
        <v>82</v>
      </c>
      <c r="B34" s="51" t="s">
        <v>83</v>
      </c>
      <c r="C34" s="52">
        <v>59864357.339999996</v>
      </c>
      <c r="D34" s="52">
        <v>59864357.339999996</v>
      </c>
      <c r="E34" s="52"/>
      <c r="F34" s="52"/>
      <c r="G34" s="40">
        <v>39325999.450000003</v>
      </c>
      <c r="H34" s="40">
        <v>39325999.450000003</v>
      </c>
      <c r="I34" s="40"/>
      <c r="J34" s="40"/>
      <c r="K34" s="25">
        <f t="shared" si="9"/>
        <v>188.67423927971538</v>
      </c>
      <c r="L34" s="25">
        <f t="shared" si="5"/>
        <v>65.691842688041802</v>
      </c>
      <c r="M34" s="25"/>
      <c r="N34" s="25"/>
      <c r="O34" s="39">
        <v>61809510.239999995</v>
      </c>
      <c r="P34" s="39">
        <v>61809510.239999995</v>
      </c>
      <c r="Q34" s="39"/>
      <c r="R34" s="39"/>
      <c r="S34" s="40">
        <v>42787092.519999996</v>
      </c>
      <c r="T34" s="40">
        <v>42787092.519999996</v>
      </c>
      <c r="U34" s="40"/>
      <c r="V34" s="40"/>
      <c r="W34" s="25">
        <f t="shared" si="6"/>
        <v>69.224124821345612</v>
      </c>
      <c r="X34" s="25">
        <f t="shared" si="1"/>
        <v>69.224124821345612</v>
      </c>
      <c r="Y34" s="25"/>
      <c r="Z34" s="25"/>
      <c r="AA34" s="47">
        <f t="shared" si="7"/>
        <v>108.80103015411092</v>
      </c>
      <c r="AB34" s="47">
        <f t="shared" si="7"/>
        <v>108.80103015411092</v>
      </c>
      <c r="AC34" s="47"/>
      <c r="AD34" s="47"/>
    </row>
    <row r="35" spans="1:30" s="22" customFormat="1" ht="23.25" x14ac:dyDescent="0.25">
      <c r="A35" s="50" t="s">
        <v>84</v>
      </c>
      <c r="B35" s="51" t="s">
        <v>85</v>
      </c>
      <c r="C35" s="52">
        <v>20843332.719999999</v>
      </c>
      <c r="D35" s="52">
        <v>20843332.719999999</v>
      </c>
      <c r="E35" s="52"/>
      <c r="F35" s="52"/>
      <c r="G35" s="40">
        <v>15449711.789999999</v>
      </c>
      <c r="H35" s="40">
        <v>15449711.789999999</v>
      </c>
      <c r="I35" s="40"/>
      <c r="J35" s="40"/>
      <c r="K35" s="25">
        <f t="shared" si="9"/>
        <v>219.75245270714541</v>
      </c>
      <c r="L35" s="25">
        <f t="shared" si="5"/>
        <v>74.123039715119035</v>
      </c>
      <c r="M35" s="25"/>
      <c r="N35" s="25"/>
      <c r="O35" s="39">
        <v>35049132.57</v>
      </c>
      <c r="P35" s="39">
        <v>35049132.57</v>
      </c>
      <c r="Q35" s="39"/>
      <c r="R35" s="39"/>
      <c r="S35" s="40">
        <v>17713097.100000001</v>
      </c>
      <c r="T35" s="40">
        <v>17713097.100000001</v>
      </c>
      <c r="U35" s="40"/>
      <c r="V35" s="40"/>
      <c r="W35" s="25">
        <f t="shared" si="6"/>
        <v>50.537904367885481</v>
      </c>
      <c r="X35" s="25">
        <f t="shared" si="1"/>
        <v>50.537904367885481</v>
      </c>
      <c r="Y35" s="25"/>
      <c r="Z35" s="25"/>
      <c r="AA35" s="47">
        <f t="shared" si="7"/>
        <v>114.6500163936068</v>
      </c>
      <c r="AB35" s="47">
        <f t="shared" si="7"/>
        <v>114.6500163936068</v>
      </c>
      <c r="AC35" s="47"/>
      <c r="AD35" s="47"/>
    </row>
    <row r="36" spans="1:30" s="22" customFormat="1" x14ac:dyDescent="0.25">
      <c r="A36" s="50" t="s">
        <v>86</v>
      </c>
      <c r="B36" s="51" t="s">
        <v>87</v>
      </c>
      <c r="C36" s="52">
        <v>7030507.0999999996</v>
      </c>
      <c r="D36" s="52">
        <v>4616871</v>
      </c>
      <c r="E36" s="52">
        <v>523629</v>
      </c>
      <c r="F36" s="52">
        <v>1890007.1</v>
      </c>
      <c r="G36" s="40">
        <v>5194537.7300000004</v>
      </c>
      <c r="H36" s="40">
        <v>3451446.93</v>
      </c>
      <c r="I36" s="40">
        <v>353573.6</v>
      </c>
      <c r="J36" s="40">
        <v>1389517.2</v>
      </c>
      <c r="K36" s="25">
        <f t="shared" si="9"/>
        <v>99.991990881612864</v>
      </c>
      <c r="L36" s="25">
        <f t="shared" si="5"/>
        <v>74.757274569724814</v>
      </c>
      <c r="M36" s="25">
        <f t="shared" si="8"/>
        <v>67.52368566294075</v>
      </c>
      <c r="N36" s="25">
        <f t="shared" si="8"/>
        <v>73.519152388369335</v>
      </c>
      <c r="O36" s="39">
        <v>7438156.7400000002</v>
      </c>
      <c r="P36" s="39">
        <v>4661695</v>
      </c>
      <c r="Q36" s="39">
        <v>699037.74</v>
      </c>
      <c r="R36" s="39">
        <v>2077424</v>
      </c>
      <c r="S36" s="40">
        <v>5515521.4100000001</v>
      </c>
      <c r="T36" s="40">
        <v>3508130.67</v>
      </c>
      <c r="U36" s="40">
        <v>498620.59</v>
      </c>
      <c r="V36" s="40">
        <v>1508770.15</v>
      </c>
      <c r="W36" s="25">
        <f t="shared" si="6"/>
        <v>74.151723374412242</v>
      </c>
      <c r="X36" s="25">
        <f t="shared" si="1"/>
        <v>75.254401456980773</v>
      </c>
      <c r="Y36" s="25">
        <f t="shared" si="2"/>
        <v>71.329566555305007</v>
      </c>
      <c r="Z36" s="25">
        <f t="shared" si="3"/>
        <v>72.626972153975302</v>
      </c>
      <c r="AA36" s="47">
        <f t="shared" si="7"/>
        <v>106.17925399109575</v>
      </c>
      <c r="AB36" s="47">
        <f t="shared" si="7"/>
        <v>101.64231816828196</v>
      </c>
      <c r="AC36" s="47">
        <f t="shared" si="7"/>
        <v>141.0231391710241</v>
      </c>
      <c r="AD36" s="47">
        <f t="shared" si="7"/>
        <v>108.58232989127447</v>
      </c>
    </row>
    <row r="37" spans="1:30" s="22" customFormat="1" x14ac:dyDescent="0.25">
      <c r="A37" s="50" t="s">
        <v>88</v>
      </c>
      <c r="B37" s="51" t="s">
        <v>89</v>
      </c>
      <c r="C37" s="52">
        <v>5194953.8</v>
      </c>
      <c r="D37" s="52">
        <v>5144953.8</v>
      </c>
      <c r="E37" s="52">
        <v>50000</v>
      </c>
      <c r="F37" s="52"/>
      <c r="G37" s="40">
        <v>2079328.44</v>
      </c>
      <c r="H37" s="40">
        <v>2056398.9</v>
      </c>
      <c r="I37" s="40">
        <v>22929.54</v>
      </c>
      <c r="J37" s="40"/>
      <c r="K37" s="25">
        <f t="shared" si="9"/>
        <v>18.202838458912204</v>
      </c>
      <c r="L37" s="25">
        <f t="shared" si="5"/>
        <v>39.969239373927905</v>
      </c>
      <c r="M37" s="25">
        <f t="shared" si="8"/>
        <v>45.859079999999999</v>
      </c>
      <c r="N37" s="25"/>
      <c r="O37" s="39">
        <v>4195996</v>
      </c>
      <c r="P37" s="39">
        <v>4155996</v>
      </c>
      <c r="Q37" s="39">
        <v>40000</v>
      </c>
      <c r="R37" s="39"/>
      <c r="S37" s="40">
        <v>1609984</v>
      </c>
      <c r="T37" s="40">
        <v>1569984</v>
      </c>
      <c r="U37" s="40">
        <v>40000</v>
      </c>
      <c r="V37" s="40"/>
      <c r="W37" s="25">
        <f t="shared" si="6"/>
        <v>38.369531334157614</v>
      </c>
      <c r="X37" s="25">
        <f t="shared" si="1"/>
        <v>37.776359746255771</v>
      </c>
      <c r="Y37" s="25">
        <f t="shared" si="2"/>
        <v>100</v>
      </c>
      <c r="Z37" s="25"/>
      <c r="AA37" s="47">
        <f t="shared" si="7"/>
        <v>77.428075768539969</v>
      </c>
      <c r="AB37" s="47">
        <f t="shared" si="7"/>
        <v>76.346276979626865</v>
      </c>
      <c r="AC37" s="47">
        <f t="shared" si="7"/>
        <v>174.44745947803574</v>
      </c>
      <c r="AD37" s="47"/>
    </row>
    <row r="38" spans="1:30" s="22" customFormat="1" x14ac:dyDescent="0.25">
      <c r="A38" s="50" t="s">
        <v>90</v>
      </c>
      <c r="B38" s="51" t="s">
        <v>91</v>
      </c>
      <c r="C38" s="52">
        <v>11423100</v>
      </c>
      <c r="D38" s="52">
        <v>11423100</v>
      </c>
      <c r="E38" s="52"/>
      <c r="F38" s="52"/>
      <c r="G38" s="40">
        <v>6899821.2699999996</v>
      </c>
      <c r="H38" s="40">
        <v>6899821.2699999996</v>
      </c>
      <c r="I38" s="40"/>
      <c r="J38" s="40"/>
      <c r="K38" s="25">
        <f t="shared" si="9"/>
        <v>748.27045762879811</v>
      </c>
      <c r="L38" s="25">
        <f t="shared" si="5"/>
        <v>60.402353739352712</v>
      </c>
      <c r="M38" s="25"/>
      <c r="N38" s="25"/>
      <c r="O38" s="39">
        <v>17026074.100000001</v>
      </c>
      <c r="P38" s="39">
        <v>17026074.100000001</v>
      </c>
      <c r="Q38" s="39"/>
      <c r="R38" s="39"/>
      <c r="S38" s="40">
        <v>4697136.9000000004</v>
      </c>
      <c r="T38" s="40">
        <v>4697136.9000000004</v>
      </c>
      <c r="U38" s="40"/>
      <c r="V38" s="40"/>
      <c r="W38" s="25">
        <f t="shared" si="6"/>
        <v>27.587903543777013</v>
      </c>
      <c r="X38" s="25">
        <f t="shared" si="1"/>
        <v>27.587903543777013</v>
      </c>
      <c r="Y38" s="25"/>
      <c r="Z38" s="25"/>
      <c r="AA38" s="47">
        <f t="shared" si="7"/>
        <v>68.076211197279335</v>
      </c>
      <c r="AB38" s="47">
        <f t="shared" si="7"/>
        <v>68.076211197279335</v>
      </c>
      <c r="AC38" s="47"/>
      <c r="AD38" s="47"/>
    </row>
    <row r="39" spans="1:30" s="22" customFormat="1" ht="23.25" x14ac:dyDescent="0.25">
      <c r="A39" s="50" t="s">
        <v>92</v>
      </c>
      <c r="B39" s="51" t="s">
        <v>93</v>
      </c>
      <c r="C39" s="52">
        <v>922102.59</v>
      </c>
      <c r="D39" s="52">
        <v>922102.59</v>
      </c>
      <c r="E39" s="52"/>
      <c r="F39" s="52"/>
      <c r="G39" s="40">
        <v>783899.09</v>
      </c>
      <c r="H39" s="40">
        <v>783899.09</v>
      </c>
      <c r="I39" s="40"/>
      <c r="J39" s="40"/>
      <c r="K39" s="25">
        <f t="shared" si="9"/>
        <v>2.6267063600579599</v>
      </c>
      <c r="L39" s="25">
        <f t="shared" si="5"/>
        <v>85.012134062002801</v>
      </c>
      <c r="M39" s="25"/>
      <c r="N39" s="25"/>
      <c r="O39" s="39">
        <v>630000</v>
      </c>
      <c r="P39" s="39">
        <v>630000</v>
      </c>
      <c r="Q39" s="39"/>
      <c r="R39" s="39"/>
      <c r="S39" s="40">
        <v>327583.2</v>
      </c>
      <c r="T39" s="40">
        <v>327583.2</v>
      </c>
      <c r="U39" s="40"/>
      <c r="V39" s="40"/>
      <c r="W39" s="25">
        <f t="shared" si="6"/>
        <v>51.99733333333333</v>
      </c>
      <c r="X39" s="25">
        <f t="shared" si="1"/>
        <v>51.99733333333333</v>
      </c>
      <c r="Y39" s="25"/>
      <c r="Z39" s="25"/>
      <c r="AA39" s="47">
        <f t="shared" si="7"/>
        <v>41.788950156837153</v>
      </c>
      <c r="AB39" s="47">
        <f t="shared" si="7"/>
        <v>41.788950156837153</v>
      </c>
      <c r="AC39" s="47"/>
      <c r="AD39" s="47"/>
    </row>
    <row r="40" spans="1:30" s="22" customFormat="1" x14ac:dyDescent="0.25">
      <c r="A40" s="50" t="s">
        <v>94</v>
      </c>
      <c r="B40" s="51" t="s">
        <v>95</v>
      </c>
      <c r="C40" s="52">
        <v>29843423</v>
      </c>
      <c r="D40" s="52"/>
      <c r="E40" s="52">
        <v>29843423</v>
      </c>
      <c r="F40" s="52"/>
      <c r="G40" s="40">
        <v>23213960.329999998</v>
      </c>
      <c r="H40" s="40"/>
      <c r="I40" s="40">
        <v>23213960.329999998</v>
      </c>
      <c r="J40" s="40"/>
      <c r="K40" s="25">
        <f t="shared" si="9"/>
        <v>1055.9289998386175</v>
      </c>
      <c r="L40" s="25"/>
      <c r="M40" s="25">
        <f t="shared" si="8"/>
        <v>77.785850269253629</v>
      </c>
      <c r="N40" s="25"/>
      <c r="O40" s="39">
        <v>39101470</v>
      </c>
      <c r="P40" s="39"/>
      <c r="Q40" s="39">
        <v>39101470</v>
      </c>
      <c r="R40" s="39"/>
      <c r="S40" s="40">
        <v>23965756.73</v>
      </c>
      <c r="T40" s="40"/>
      <c r="U40" s="40">
        <v>23965756.73</v>
      </c>
      <c r="V40" s="40"/>
      <c r="W40" s="25">
        <f t="shared" si="6"/>
        <v>61.291191175165537</v>
      </c>
      <c r="X40" s="25"/>
      <c r="Y40" s="25">
        <f t="shared" si="2"/>
        <v>61.291191175165537</v>
      </c>
      <c r="Z40" s="25"/>
      <c r="AA40" s="47">
        <f t="shared" si="7"/>
        <v>103.23855296258276</v>
      </c>
      <c r="AB40" s="47"/>
      <c r="AC40" s="47">
        <f t="shared" si="7"/>
        <v>103.23855296258276</v>
      </c>
      <c r="AD40" s="47"/>
    </row>
    <row r="41" spans="1:30" s="22" customFormat="1" x14ac:dyDescent="0.25">
      <c r="A41" s="50" t="s">
        <v>96</v>
      </c>
      <c r="B41" s="51" t="s">
        <v>97</v>
      </c>
      <c r="C41" s="52">
        <v>2198439.5099999998</v>
      </c>
      <c r="D41" s="52">
        <v>2198439.5099999998</v>
      </c>
      <c r="E41" s="52"/>
      <c r="F41" s="52"/>
      <c r="G41" s="40">
        <v>637000</v>
      </c>
      <c r="H41" s="40">
        <v>637000</v>
      </c>
      <c r="I41" s="40"/>
      <c r="J41" s="40"/>
      <c r="K41" s="25">
        <f t="shared" si="9"/>
        <v>92.857142857142861</v>
      </c>
      <c r="L41" s="25">
        <f t="shared" si="5"/>
        <v>28.975097886591389</v>
      </c>
      <c r="M41" s="25"/>
      <c r="N41" s="25"/>
      <c r="O41" s="39">
        <v>8007777.04</v>
      </c>
      <c r="P41" s="39">
        <v>8007777.04</v>
      </c>
      <c r="Q41" s="39"/>
      <c r="R41" s="39"/>
      <c r="S41" s="40">
        <v>4632271.7300000004</v>
      </c>
      <c r="T41" s="40">
        <v>4632271.7300000004</v>
      </c>
      <c r="U41" s="40"/>
      <c r="V41" s="40"/>
      <c r="W41" s="25">
        <f t="shared" si="6"/>
        <v>57.847161663731846</v>
      </c>
      <c r="X41" s="25">
        <f t="shared" si="1"/>
        <v>57.847161663731846</v>
      </c>
      <c r="Y41" s="25"/>
      <c r="Z41" s="25"/>
      <c r="AA41" s="47">
        <f t="shared" si="7"/>
        <v>727.201213500785</v>
      </c>
      <c r="AB41" s="47">
        <f t="shared" si="7"/>
        <v>727.201213500785</v>
      </c>
      <c r="AC41" s="47"/>
      <c r="AD41" s="47"/>
    </row>
    <row r="42" spans="1:30" s="22" customFormat="1" x14ac:dyDescent="0.25">
      <c r="A42" s="50" t="s">
        <v>98</v>
      </c>
      <c r="B42" s="51" t="s">
        <v>99</v>
      </c>
      <c r="C42" s="52">
        <v>686000</v>
      </c>
      <c r="D42" s="52">
        <v>686000</v>
      </c>
      <c r="E42" s="52"/>
      <c r="F42" s="52"/>
      <c r="G42" s="40">
        <v>480746.9</v>
      </c>
      <c r="H42" s="40">
        <v>480746.9</v>
      </c>
      <c r="I42" s="40"/>
      <c r="J42" s="40"/>
      <c r="K42" s="25">
        <f t="shared" si="9"/>
        <v>5.0325761303087084</v>
      </c>
      <c r="L42" s="25">
        <f t="shared" si="5"/>
        <v>70.079723032069964</v>
      </c>
      <c r="M42" s="25"/>
      <c r="N42" s="25"/>
      <c r="O42" s="39">
        <v>550000</v>
      </c>
      <c r="P42" s="39">
        <v>550000</v>
      </c>
      <c r="Q42" s="39"/>
      <c r="R42" s="39"/>
      <c r="S42" s="40">
        <v>405000</v>
      </c>
      <c r="T42" s="40">
        <v>405000</v>
      </c>
      <c r="U42" s="40"/>
      <c r="V42" s="40"/>
      <c r="W42" s="25">
        <f t="shared" si="6"/>
        <v>73.63636363636364</v>
      </c>
      <c r="X42" s="25">
        <f t="shared" si="1"/>
        <v>73.63636363636364</v>
      </c>
      <c r="Y42" s="25"/>
      <c r="Z42" s="25"/>
      <c r="AA42" s="47">
        <f t="shared" si="7"/>
        <v>84.243912961269217</v>
      </c>
      <c r="AB42" s="47">
        <f t="shared" si="7"/>
        <v>84.243912961269217</v>
      </c>
      <c r="AC42" s="47"/>
      <c r="AD42" s="47"/>
    </row>
    <row r="43" spans="1:30" s="22" customFormat="1" ht="34.5" x14ac:dyDescent="0.25">
      <c r="A43" s="50" t="s">
        <v>100</v>
      </c>
      <c r="B43" s="51" t="s">
        <v>101</v>
      </c>
      <c r="C43" s="52">
        <v>9552700</v>
      </c>
      <c r="D43" s="52">
        <v>9552700</v>
      </c>
      <c r="E43" s="52"/>
      <c r="F43" s="52"/>
      <c r="G43" s="40">
        <v>9399522</v>
      </c>
      <c r="H43" s="40">
        <v>9399522</v>
      </c>
      <c r="I43" s="40"/>
      <c r="J43" s="40"/>
      <c r="K43" s="25">
        <f t="shared" si="9"/>
        <v>30.896382168501859</v>
      </c>
      <c r="L43" s="25">
        <f t="shared" si="5"/>
        <v>98.396495231714596</v>
      </c>
      <c r="M43" s="25"/>
      <c r="N43" s="25"/>
      <c r="O43" s="39">
        <v>8272900</v>
      </c>
      <c r="P43" s="39">
        <v>8272900</v>
      </c>
      <c r="Q43" s="39"/>
      <c r="R43" s="39"/>
      <c r="S43" s="40">
        <v>8272900</v>
      </c>
      <c r="T43" s="40">
        <v>8272900</v>
      </c>
      <c r="U43" s="40"/>
      <c r="V43" s="40"/>
      <c r="W43" s="25">
        <f t="shared" si="6"/>
        <v>100</v>
      </c>
      <c r="X43" s="25">
        <f t="shared" si="1"/>
        <v>100</v>
      </c>
      <c r="Y43" s="25"/>
      <c r="Z43" s="25"/>
      <c r="AA43" s="47">
        <f t="shared" si="7"/>
        <v>88.014050076163443</v>
      </c>
      <c r="AB43" s="47">
        <f t="shared" si="7"/>
        <v>88.014050076163443</v>
      </c>
      <c r="AC43" s="47"/>
      <c r="AD43" s="47"/>
    </row>
    <row r="44" spans="1:30" s="22" customFormat="1" ht="15.75" thickBot="1" x14ac:dyDescent="0.3">
      <c r="A44" s="50" t="s">
        <v>102</v>
      </c>
      <c r="B44" s="51" t="s">
        <v>103</v>
      </c>
      <c r="C44" s="52">
        <v>30422727</v>
      </c>
      <c r="D44" s="52">
        <v>30422727</v>
      </c>
      <c r="E44" s="52"/>
      <c r="F44" s="52"/>
      <c r="G44" s="40">
        <v>16900000</v>
      </c>
      <c r="H44" s="40">
        <v>16900000</v>
      </c>
      <c r="I44" s="40"/>
      <c r="J44" s="40"/>
      <c r="K44" s="25" t="e">
        <f t="shared" si="9"/>
        <v>#DIV/0!</v>
      </c>
      <c r="L44" s="25">
        <f t="shared" si="5"/>
        <v>55.550575725838122</v>
      </c>
      <c r="M44" s="25"/>
      <c r="N44" s="25"/>
      <c r="O44" s="39">
        <v>38612988</v>
      </c>
      <c r="P44" s="39">
        <v>38612988</v>
      </c>
      <c r="Q44" s="39"/>
      <c r="R44" s="39"/>
      <c r="S44" s="40">
        <v>21045748</v>
      </c>
      <c r="T44" s="40">
        <v>21045748</v>
      </c>
      <c r="U44" s="40"/>
      <c r="V44" s="40"/>
      <c r="W44" s="25">
        <f t="shared" si="6"/>
        <v>54.504323778310031</v>
      </c>
      <c r="X44" s="25">
        <f t="shared" si="1"/>
        <v>54.504323778310031</v>
      </c>
      <c r="Y44" s="25"/>
      <c r="Z44" s="25"/>
      <c r="AA44" s="47">
        <f t="shared" si="7"/>
        <v>124.53105325443786</v>
      </c>
      <c r="AB44" s="47">
        <f t="shared" si="7"/>
        <v>124.53105325443786</v>
      </c>
      <c r="AC44" s="47"/>
      <c r="AD44" s="47"/>
    </row>
    <row r="45" spans="1:30" ht="15.75" thickBot="1" x14ac:dyDescent="0.3">
      <c r="A45" s="16"/>
      <c r="B45" s="17"/>
      <c r="C45" s="52"/>
      <c r="D45" s="32"/>
      <c r="E45" s="32"/>
      <c r="F45" s="32"/>
      <c r="G45" s="38"/>
      <c r="H45" s="38"/>
      <c r="I45" s="38"/>
      <c r="J45" s="38"/>
      <c r="K45" s="17"/>
      <c r="L45" s="17"/>
      <c r="M45" s="17"/>
      <c r="N45" s="17"/>
      <c r="O45" s="53"/>
      <c r="P45" s="32"/>
      <c r="Q45" s="32"/>
      <c r="R45" s="32"/>
      <c r="S45" s="38"/>
      <c r="T45" s="38"/>
      <c r="U45" s="38"/>
      <c r="V45" s="38"/>
      <c r="W45" s="17"/>
      <c r="X45" s="17"/>
      <c r="Y45" s="17"/>
      <c r="Z45" s="17"/>
      <c r="AA45" s="48"/>
      <c r="AB45" s="48"/>
      <c r="AC45" s="48"/>
      <c r="AD45" s="48"/>
    </row>
    <row r="46" spans="1:30" ht="24" thickBot="1" x14ac:dyDescent="0.3">
      <c r="A46" s="18" t="s">
        <v>104</v>
      </c>
      <c r="B46" s="19" t="s">
        <v>34</v>
      </c>
      <c r="C46" s="58">
        <v>-33352302.329999924</v>
      </c>
      <c r="D46" s="33">
        <v>-25137351.589999914</v>
      </c>
      <c r="E46" s="33">
        <v>-7192211.1700000018</v>
      </c>
      <c r="F46" s="33">
        <v>-1022739.5700000003</v>
      </c>
      <c r="G46" s="27">
        <v>72317675.940000057</v>
      </c>
      <c r="H46" s="27">
        <v>73976377.930000067</v>
      </c>
      <c r="I46" s="27">
        <v>-1412493.1900000051</v>
      </c>
      <c r="J46" s="27">
        <v>-246208.80000000447</v>
      </c>
      <c r="K46" s="26" t="s">
        <v>34</v>
      </c>
      <c r="L46" s="26" t="s">
        <v>34</v>
      </c>
      <c r="M46" s="26" t="s">
        <v>34</v>
      </c>
      <c r="N46" s="26" t="s">
        <v>34</v>
      </c>
      <c r="O46" s="33">
        <v>-78839324.879999995</v>
      </c>
      <c r="P46" s="33">
        <v>-75389454</v>
      </c>
      <c r="Q46" s="33">
        <v>-3024571.75</v>
      </c>
      <c r="R46" s="33">
        <v>-425299.12999999896</v>
      </c>
      <c r="S46" s="27">
        <v>13125151.799999952</v>
      </c>
      <c r="T46" s="27">
        <v>1521631.3899999261</v>
      </c>
      <c r="U46" s="27">
        <v>10392601.919999987</v>
      </c>
      <c r="V46" s="27">
        <v>1210918.4900000021</v>
      </c>
      <c r="W46" s="26" t="s">
        <v>34</v>
      </c>
      <c r="X46" s="26" t="s">
        <v>34</v>
      </c>
      <c r="Y46" s="26" t="s">
        <v>34</v>
      </c>
      <c r="Z46" s="26" t="s">
        <v>34</v>
      </c>
      <c r="AA46" s="49" t="s">
        <v>34</v>
      </c>
      <c r="AB46" s="49" t="s">
        <v>34</v>
      </c>
      <c r="AC46" s="49" t="s">
        <v>34</v>
      </c>
      <c r="AD46" s="49" t="s">
        <v>34</v>
      </c>
    </row>
    <row r="47" spans="1:30" x14ac:dyDescent="0.25">
      <c r="A47" s="2"/>
      <c r="B47" s="20"/>
      <c r="C47" s="57"/>
      <c r="D47" s="20"/>
      <c r="E47" s="20"/>
      <c r="F47" s="20"/>
      <c r="G47" s="20"/>
      <c r="H47" s="20"/>
      <c r="I47" s="20"/>
      <c r="J47" s="20"/>
    </row>
    <row r="48" spans="1:30" x14ac:dyDescent="0.25">
      <c r="A48" s="3"/>
      <c r="B48" s="3"/>
      <c r="C48" s="56"/>
      <c r="D48" s="7"/>
      <c r="E48" s="7"/>
      <c r="F48" s="7"/>
      <c r="G48" s="7"/>
      <c r="H48" s="7"/>
      <c r="I48" s="7"/>
      <c r="J48" s="7"/>
      <c r="O48" s="54"/>
      <c r="P48" s="54"/>
      <c r="Q48" s="54"/>
      <c r="R48" s="54"/>
      <c r="S48" s="54"/>
      <c r="T48" s="54"/>
      <c r="U48" s="54"/>
      <c r="V48" s="54"/>
    </row>
    <row r="49" spans="3:22" x14ac:dyDescent="0.25">
      <c r="C49" s="55"/>
      <c r="D49" s="54"/>
      <c r="E49" s="54"/>
      <c r="F49" s="54"/>
      <c r="G49" s="54"/>
      <c r="H49" s="54"/>
      <c r="I49" s="54"/>
      <c r="J49" s="54"/>
      <c r="O49" s="54"/>
      <c r="P49" s="54"/>
    </row>
    <row r="50" spans="3:22" x14ac:dyDescent="0.25">
      <c r="C50" s="54"/>
      <c r="D50" s="54"/>
      <c r="G50" s="54"/>
      <c r="H50" s="54"/>
      <c r="I50" s="54"/>
      <c r="J50" s="54"/>
      <c r="O50" s="54"/>
      <c r="P50" s="54"/>
      <c r="Q50" s="54"/>
      <c r="R50" s="54"/>
      <c r="S50" s="54"/>
      <c r="T50" s="54"/>
      <c r="U50" s="54"/>
      <c r="V50" s="54"/>
    </row>
    <row r="51" spans="3:22" x14ac:dyDescent="0.25">
      <c r="C51" s="54"/>
      <c r="D51" s="54"/>
      <c r="E51" s="54"/>
      <c r="F51" s="54"/>
      <c r="G51" s="54"/>
      <c r="H51" s="54"/>
      <c r="I51" s="54"/>
      <c r="J51" s="54"/>
    </row>
  </sheetData>
  <mergeCells count="10">
    <mergeCell ref="A2:S2"/>
    <mergeCell ref="AA4:AD4"/>
    <mergeCell ref="A4:A5"/>
    <mergeCell ref="B4:B5"/>
    <mergeCell ref="C4:F4"/>
    <mergeCell ref="G4:J4"/>
    <mergeCell ref="K4:N4"/>
    <mergeCell ref="O4:R4"/>
    <mergeCell ref="S4:V4"/>
    <mergeCell ref="W4:Z4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3762CF9-D5A0-448E-A830-091A4DAE57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Kovrigina</dc:creator>
  <cp:lastModifiedBy>Kislyakova</cp:lastModifiedBy>
  <dcterms:created xsi:type="dcterms:W3CDTF">2018-08-17T06:48:42Z</dcterms:created>
  <dcterms:modified xsi:type="dcterms:W3CDTF">2019-10-22T06:07:26Z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0503317G_20160101_5.xlsx</vt:lpwstr>
  </property>
  <property fmtid="{D5CDD505-2E9C-101B-9397-08002B2CF9AE}" pid="3" name="Название отчета">
    <vt:lpwstr>0503317G_20160101_5.xlsx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knyag4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