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" i="1" l="1"/>
  <c r="D4" i="1"/>
  <c r="C4" i="1"/>
  <c r="D16" i="1"/>
  <c r="G19" i="1" l="1"/>
  <c r="G18" i="1"/>
  <c r="G17" i="1"/>
  <c r="G15" i="1"/>
  <c r="G14" i="1"/>
  <c r="G13" i="1"/>
  <c r="G12" i="1"/>
  <c r="G11" i="1"/>
  <c r="G10" i="1"/>
  <c r="G9" i="1"/>
  <c r="G8" i="1"/>
  <c r="G7" i="1"/>
  <c r="G6" i="1"/>
  <c r="G5" i="1"/>
  <c r="F16" i="1"/>
  <c r="E19" i="1"/>
  <c r="E18" i="1"/>
  <c r="E17" i="1"/>
  <c r="C16" i="1"/>
  <c r="E15" i="1"/>
  <c r="E14" i="1"/>
  <c r="E13" i="1"/>
  <c r="E12" i="1"/>
  <c r="E11" i="1"/>
  <c r="E10" i="1"/>
  <c r="E9" i="1"/>
  <c r="E8" i="1"/>
  <c r="E7" i="1"/>
  <c r="E6" i="1"/>
  <c r="E5" i="1"/>
  <c r="G16" i="1" l="1"/>
  <c r="G4" i="1"/>
  <c r="F3" i="1"/>
  <c r="C3" i="1"/>
  <c r="E4" i="1"/>
  <c r="E16" i="1"/>
  <c r="D3" i="1"/>
  <c r="G3" i="1" l="1"/>
  <c r="E3" i="1"/>
</calcChain>
</file>

<file path=xl/sharedStrings.xml><?xml version="1.0" encoding="utf-8"?>
<sst xmlns="http://schemas.openxmlformats.org/spreadsheetml/2006/main" count="41" uniqueCount="41">
  <si>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</si>
  <si>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</si>
  <si>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</si>
  <si>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</si>
  <si>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</si>
  <si>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</si>
  <si>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</si>
  <si>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</si>
  <si>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</si>
  <si>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</si>
  <si>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</si>
  <si>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</si>
  <si>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</si>
  <si>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</si>
  <si>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</si>
  <si>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</si>
  <si>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</si>
  <si>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</si>
  <si>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</si>
  <si>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</si>
  <si>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</si>
  <si>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</si>
  <si>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</si>
  <si>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</si>
  <si>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</si>
  <si>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</si>
  <si>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</si>
  <si>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</si>
  <si>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</si>
  <si>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</si>
  <si>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</si>
  <si>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</si>
  <si>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</si>
  <si>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</si>
  <si>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</si>
  <si>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% исполнения </t>
  </si>
  <si>
    <t>Поступило на 01.04.2018</t>
  </si>
  <si>
    <t xml:space="preserve">% исполнения к 2018 году </t>
  </si>
  <si>
    <t>Бюджетные назначения 2019 год</t>
  </si>
  <si>
    <t>Поступило на 01.04.2019</t>
  </si>
  <si>
    <t>Сведения на 01.04.2019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</si>
</sst>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workbookViewId="0">
      <selection activeCell="M7" sqref="M7"/>
    </sheetView>
  </sheetViews>
  <sheetFormatPr defaultRowHeight="15" x14ac:dyDescent="0.25"/>
  <cols>
    <col min="1" max="1" width="24.5703125" style="1" customWidth="1"/>
    <col min="2" max="2" width="80.5703125" style="1" customWidth="1"/>
    <col min="3" max="3" width="20.42578125" style="1" customWidth="1"/>
    <col min="4" max="4" width="17.28515625" style="1" customWidth="1"/>
    <col min="5" max="5" width="13.7109375" style="1" customWidth="1"/>
    <col min="6" max="6" width="15.5703125" style="1" customWidth="1"/>
    <col min="7" max="7" width="16.42578125" style="1" customWidth="1"/>
    <col min="8" max="8" width="15.7109375" style="1" customWidth="1"/>
    <col min="9" max="16384" width="9.140625" style="1"/>
  </cols>
  <sheetData>
    <row r="1" spans="1:7" ht="53.25" customHeight="1" x14ac:dyDescent="0.3">
      <c r="A1" s="18" t="s">
        <v>40</v>
      </c>
      <c r="B1" s="18"/>
      <c r="C1" s="18"/>
      <c r="D1" s="18"/>
      <c r="E1" s="18"/>
      <c r="F1" s="18"/>
      <c r="G1" s="18"/>
    </row>
    <row r="2" spans="1:7" s="6" customFormat="1" ht="56.25" x14ac:dyDescent="0.3">
      <c r="A2" s="4" t="s">
        <v>0</v>
      </c>
      <c r="B2" s="4" t="s">
        <v>1</v>
      </c>
      <c r="C2" s="5" t="s">
        <v>38</v>
      </c>
      <c r="D2" s="5" t="s">
        <v>39</v>
      </c>
      <c r="E2" s="5" t="s">
        <v>35</v>
      </c>
      <c r="F2" s="5" t="s">
        <v>36</v>
      </c>
      <c r="G2" s="5" t="s">
        <v>37</v>
      </c>
    </row>
    <row r="3" spans="1:7" x14ac:dyDescent="0.25">
      <c r="A3" s="7" t="s">
        <v>2</v>
      </c>
      <c r="B3" s="7"/>
      <c r="C3" s="8">
        <f>C4+C16</f>
        <v>664761.41969999997</v>
      </c>
      <c r="D3" s="8">
        <f>D4+D16</f>
        <v>145954.64919999999</v>
      </c>
      <c r="E3" s="8">
        <f>D3*100/C3</f>
        <v>21.955944625346614</v>
      </c>
      <c r="F3" s="8">
        <f>F4+F16</f>
        <v>554611.74</v>
      </c>
      <c r="G3" s="14">
        <f>D3*100/F3</f>
        <v>26.316545192498086</v>
      </c>
    </row>
    <row r="4" spans="1:7" x14ac:dyDescent="0.25">
      <c r="A4" s="9" t="s">
        <v>3</v>
      </c>
      <c r="B4" s="9" t="s">
        <v>4</v>
      </c>
      <c r="C4" s="10">
        <f>SUM(C5:C15)</f>
        <v>310836.49170000001</v>
      </c>
      <c r="D4" s="10">
        <f>SUM(D5:D15)</f>
        <v>77319.730200000005</v>
      </c>
      <c r="E4" s="10">
        <f>D4*100/C4</f>
        <v>24.874727473962157</v>
      </c>
      <c r="F4" s="10">
        <f>SUM(F5:F15)</f>
        <v>67953.52</v>
      </c>
      <c r="G4" s="13">
        <f>D4*100/F4</f>
        <v>113.78325979287018</v>
      </c>
    </row>
    <row r="5" spans="1:7" x14ac:dyDescent="0.25">
      <c r="A5" s="2" t="s">
        <v>5</v>
      </c>
      <c r="B5" s="11" t="s">
        <v>6</v>
      </c>
      <c r="C5" s="15">
        <v>249747.26490000001</v>
      </c>
      <c r="D5" s="15">
        <v>62201.67525</v>
      </c>
      <c r="E5" s="3">
        <f t="shared" ref="E5:E15" si="0">D5*100/C5</f>
        <v>24.905848428372519</v>
      </c>
      <c r="F5" s="15">
        <v>53857.18</v>
      </c>
      <c r="G5" s="3">
        <f>D5*100/F5</f>
        <v>115.49374707327789</v>
      </c>
    </row>
    <row r="6" spans="1:7" ht="30" x14ac:dyDescent="0.25">
      <c r="A6" s="2" t="s">
        <v>7</v>
      </c>
      <c r="B6" s="11" t="s">
        <v>8</v>
      </c>
      <c r="C6" s="15">
        <v>13082.228999999999</v>
      </c>
      <c r="D6" s="15">
        <v>3522.2370000000001</v>
      </c>
      <c r="E6" s="3">
        <f t="shared" si="0"/>
        <v>26.923829264875277</v>
      </c>
      <c r="F6" s="15">
        <v>2836.18</v>
      </c>
      <c r="G6" s="3">
        <f t="shared" ref="G6:G16" si="1">D6*100/F6</f>
        <v>124.18947316460874</v>
      </c>
    </row>
    <row r="7" spans="1:7" x14ac:dyDescent="0.25">
      <c r="A7" s="2" t="s">
        <v>9</v>
      </c>
      <c r="B7" s="11" t="s">
        <v>10</v>
      </c>
      <c r="C7" s="15">
        <v>13682</v>
      </c>
      <c r="D7" s="15">
        <v>2966.4569999999999</v>
      </c>
      <c r="E7" s="3">
        <f t="shared" si="0"/>
        <v>21.681457389270577</v>
      </c>
      <c r="F7" s="15">
        <v>2974.23</v>
      </c>
      <c r="G7" s="3">
        <f t="shared" si="1"/>
        <v>99.738655046852472</v>
      </c>
    </row>
    <row r="8" spans="1:7" x14ac:dyDescent="0.25">
      <c r="A8" s="2" t="s">
        <v>11</v>
      </c>
      <c r="B8" s="11" t="s">
        <v>12</v>
      </c>
      <c r="C8" s="15">
        <v>8719</v>
      </c>
      <c r="D8" s="15">
        <v>662.36599999999999</v>
      </c>
      <c r="E8" s="3">
        <f t="shared" si="0"/>
        <v>7.5968115609588258</v>
      </c>
      <c r="F8" s="15">
        <v>761.32</v>
      </c>
      <c r="G8" s="3">
        <f t="shared" si="1"/>
        <v>87.002311774286767</v>
      </c>
    </row>
    <row r="9" spans="1:7" x14ac:dyDescent="0.25">
      <c r="A9" s="2" t="s">
        <v>13</v>
      </c>
      <c r="B9" s="11" t="s">
        <v>14</v>
      </c>
      <c r="C9" s="15">
        <v>2807.7</v>
      </c>
      <c r="D9" s="15">
        <v>779.36800000000005</v>
      </c>
      <c r="E9" s="3">
        <f t="shared" si="0"/>
        <v>27.75823627880472</v>
      </c>
      <c r="F9" s="15">
        <v>675.99</v>
      </c>
      <c r="G9" s="3">
        <f t="shared" si="1"/>
        <v>115.2928297755884</v>
      </c>
    </row>
    <row r="10" spans="1:7" ht="30" x14ac:dyDescent="0.25">
      <c r="A10" s="2" t="s">
        <v>15</v>
      </c>
      <c r="B10" s="11" t="s">
        <v>16</v>
      </c>
      <c r="C10" s="15">
        <v>16393.549900000002</v>
      </c>
      <c r="D10" s="15">
        <v>3991.922</v>
      </c>
      <c r="E10" s="3">
        <f t="shared" si="0"/>
        <v>24.35056485233866</v>
      </c>
      <c r="F10" s="15">
        <v>3774.51</v>
      </c>
      <c r="G10" s="3">
        <f t="shared" si="1"/>
        <v>105.76000593454515</v>
      </c>
    </row>
    <row r="11" spans="1:7" x14ac:dyDescent="0.25">
      <c r="A11" s="2" t="s">
        <v>17</v>
      </c>
      <c r="B11" s="11" t="s">
        <v>18</v>
      </c>
      <c r="C11" s="15">
        <v>1921</v>
      </c>
      <c r="D11" s="15">
        <v>1112.4179999999999</v>
      </c>
      <c r="E11" s="3">
        <f t="shared" si="0"/>
        <v>57.908276939094215</v>
      </c>
      <c r="F11" s="15">
        <v>1298.6400000000001</v>
      </c>
      <c r="G11" s="3">
        <f t="shared" si="1"/>
        <v>85.660229162816464</v>
      </c>
    </row>
    <row r="12" spans="1:7" ht="30" x14ac:dyDescent="0.25">
      <c r="A12" s="2" t="s">
        <v>19</v>
      </c>
      <c r="B12" s="11" t="s">
        <v>20</v>
      </c>
      <c r="C12" s="15">
        <v>52.247900000000001</v>
      </c>
      <c r="D12" s="15">
        <v>104.795</v>
      </c>
      <c r="E12" s="3">
        <f t="shared" si="0"/>
        <v>200.57265459473012</v>
      </c>
      <c r="F12" s="15">
        <v>443</v>
      </c>
      <c r="G12" s="3">
        <f t="shared" si="1"/>
        <v>23.655756207674944</v>
      </c>
    </row>
    <row r="13" spans="1:7" x14ac:dyDescent="0.25">
      <c r="A13" s="2" t="s">
        <v>21</v>
      </c>
      <c r="B13" s="11" t="s">
        <v>22</v>
      </c>
      <c r="C13" s="15">
        <v>945.5</v>
      </c>
      <c r="D13" s="15">
        <v>732.70600000000002</v>
      </c>
      <c r="E13" s="3">
        <f t="shared" si="0"/>
        <v>77.494024325753571</v>
      </c>
      <c r="F13" s="15">
        <v>378.2</v>
      </c>
      <c r="G13" s="3">
        <f t="shared" si="1"/>
        <v>193.73506081438396</v>
      </c>
    </row>
    <row r="14" spans="1:7" x14ac:dyDescent="0.25">
      <c r="A14" s="2" t="s">
        <v>23</v>
      </c>
      <c r="B14" s="11" t="s">
        <v>24</v>
      </c>
      <c r="C14" s="15">
        <v>2738.1</v>
      </c>
      <c r="D14" s="15">
        <v>1084.857</v>
      </c>
      <c r="E14" s="3">
        <f t="shared" si="0"/>
        <v>39.620795442094881</v>
      </c>
      <c r="F14" s="15">
        <v>517.78</v>
      </c>
      <c r="G14" s="3">
        <f t="shared" si="1"/>
        <v>209.52083896635637</v>
      </c>
    </row>
    <row r="15" spans="1:7" x14ac:dyDescent="0.25">
      <c r="A15" s="2" t="s">
        <v>25</v>
      </c>
      <c r="B15" s="11" t="s">
        <v>26</v>
      </c>
      <c r="C15" s="15">
        <v>747.9</v>
      </c>
      <c r="D15" s="15">
        <v>160.92894999999999</v>
      </c>
      <c r="E15" s="3">
        <f t="shared" si="0"/>
        <v>21.51744217141329</v>
      </c>
      <c r="F15" s="15">
        <v>436.49</v>
      </c>
      <c r="G15" s="3">
        <f t="shared" si="1"/>
        <v>36.868874430112946</v>
      </c>
    </row>
    <row r="16" spans="1:7" x14ac:dyDescent="0.25">
      <c r="A16" s="9" t="s">
        <v>27</v>
      </c>
      <c r="B16" s="12" t="s">
        <v>28</v>
      </c>
      <c r="C16" s="10">
        <f>C17+C18+C19</f>
        <v>353924.92800000001</v>
      </c>
      <c r="D16" s="16">
        <f>D17+D18+D19</f>
        <v>68634.918999999994</v>
      </c>
      <c r="E16" s="10">
        <f>D16*100/C16</f>
        <v>19.392507724123913</v>
      </c>
      <c r="F16" s="16">
        <f>F17+F18+F19</f>
        <v>486658.22</v>
      </c>
      <c r="G16" s="13">
        <f t="shared" si="1"/>
        <v>14.103310327317599</v>
      </c>
    </row>
    <row r="17" spans="1:7" ht="30" x14ac:dyDescent="0.25">
      <c r="A17" s="2" t="s">
        <v>29</v>
      </c>
      <c r="B17" s="11" t="s">
        <v>30</v>
      </c>
      <c r="C17" s="3">
        <v>353924.92800000001</v>
      </c>
      <c r="D17" s="15">
        <v>68649.286999999997</v>
      </c>
      <c r="E17" s="3">
        <f t="shared" ref="E17:E19" si="2">D17*100/C17</f>
        <v>19.396567342100298</v>
      </c>
      <c r="F17" s="15">
        <v>490412.12</v>
      </c>
      <c r="G17" s="3">
        <f t="shared" ref="G17:G19" si="3">D17*100/F17</f>
        <v>13.998285156574024</v>
      </c>
    </row>
    <row r="18" spans="1:7" ht="75" x14ac:dyDescent="0.25">
      <c r="A18" s="2" t="s">
        <v>31</v>
      </c>
      <c r="B18" s="11" t="s">
        <v>32</v>
      </c>
      <c r="C18" s="2">
        <v>0</v>
      </c>
      <c r="D18" s="17">
        <v>0</v>
      </c>
      <c r="E18" s="3" t="e">
        <f t="shared" si="2"/>
        <v>#DIV/0!</v>
      </c>
      <c r="F18" s="17">
        <v>0</v>
      </c>
      <c r="G18" s="3" t="e">
        <f t="shared" si="3"/>
        <v>#DIV/0!</v>
      </c>
    </row>
    <row r="19" spans="1:7" ht="45" x14ac:dyDescent="0.25">
      <c r="A19" s="2" t="s">
        <v>33</v>
      </c>
      <c r="B19" s="11" t="s">
        <v>34</v>
      </c>
      <c r="C19" s="2">
        <v>0</v>
      </c>
      <c r="D19" s="15">
        <v>-14.368</v>
      </c>
      <c r="E19" s="3" t="e">
        <f t="shared" si="2"/>
        <v>#DIV/0!</v>
      </c>
      <c r="F19" s="15">
        <v>-3753.9</v>
      </c>
      <c r="G19" s="3">
        <f t="shared" si="3"/>
        <v>0.38274860811422784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cp:lastPrinted>2018-01-26T09:40:36Z</cp:lastPrinted>
  <dcterms:created xsi:type="dcterms:W3CDTF">2017-08-30T14:30:40Z</dcterms:created>
  <dcterms:modified xsi:type="dcterms:W3CDTF">2019-06-26T11:16:26Z</dcterms:modified>
</cp:coreProperties>
</file>