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3040" windowHeight="8916"/>
  </bookViews>
  <sheets>
    <sheet name="на 01.01.2020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2" l="1"/>
  <c r="F18" i="12" l="1"/>
  <c r="E18" i="12"/>
  <c r="C18" i="12"/>
  <c r="I17" i="12"/>
  <c r="H17" i="12"/>
  <c r="G17" i="12"/>
  <c r="D17" i="12"/>
  <c r="I16" i="12"/>
  <c r="H16" i="12"/>
  <c r="G16" i="12"/>
  <c r="D16" i="12"/>
  <c r="I15" i="12"/>
  <c r="H15" i="12"/>
  <c r="G15" i="12"/>
  <c r="D15" i="12"/>
  <c r="I14" i="12"/>
  <c r="H14" i="12"/>
  <c r="G14" i="12"/>
  <c r="D14" i="12"/>
  <c r="I13" i="12"/>
  <c r="H13" i="12"/>
  <c r="G13" i="12"/>
  <c r="D13" i="12"/>
  <c r="I12" i="12"/>
  <c r="H12" i="12"/>
  <c r="G12" i="12"/>
  <c r="D12" i="12"/>
  <c r="I11" i="12"/>
  <c r="H11" i="12"/>
  <c r="G11" i="12"/>
  <c r="D11" i="12"/>
  <c r="I10" i="12"/>
  <c r="H10" i="12"/>
  <c r="G10" i="12"/>
  <c r="D10" i="12"/>
  <c r="I9" i="12"/>
  <c r="H9" i="12"/>
  <c r="G9" i="12"/>
  <c r="D9" i="12"/>
  <c r="I8" i="12"/>
  <c r="H8" i="12"/>
  <c r="G8" i="12"/>
  <c r="D8" i="12"/>
  <c r="H18" i="12" l="1"/>
  <c r="I18" i="12"/>
  <c r="G18" i="12"/>
  <c r="D18" i="12"/>
</calcChain>
</file>

<file path=xl/sharedStrings.xml><?xml version="1.0" encoding="utf-8"?>
<sst xmlns="http://schemas.openxmlformats.org/spreadsheetml/2006/main" count="27" uniqueCount="22">
  <si>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</si>
  <si>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</si>
  <si>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</si>
  <si>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</si>
  <si>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</si>
  <si>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</si>
  <si>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</si>
  <si>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</si>
  <si>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</si>
  <si>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</si>
  <si>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</si>
  <si>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</si>
  <si>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</si>
  <si>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</si>
  <si>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</si>
  <si>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</si>
  <si>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</si>
  <si>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</si>
  <si>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</si>
  <si>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тыс.руб</t>
  </si>
  <si>
    <t>(Княжпогостский район)</t>
  </si>
  <si>
    <t>об исполнении местных бюджетов на 01.01.2020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</si>
</sst>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rgb="FFFFFF99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29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66" fontId="5" fillId="0" borderId="2" xfId="2" applyNumberFormat="1" applyFont="1" applyFill="1" applyBorder="1" applyProtection="1"/>
    <xf numFmtId="3" fontId="4" fillId="4" borderId="2" xfId="0" applyNumberFormat="1" applyFont="1" applyFill="1" applyBorder="1" applyProtection="1">
      <protection locked="0"/>
    </xf>
    <xf numFmtId="166" fontId="4" fillId="4" borderId="2" xfId="2" applyNumberFormat="1" applyFont="1" applyFill="1" applyBorder="1" applyProtection="1"/>
    <xf numFmtId="3" fontId="5" fillId="0" borderId="0" xfId="0" applyNumberFormat="1" applyFont="1" applyProtection="1">
      <protection locked="0"/>
    </xf>
    <xf numFmtId="3" fontId="5" fillId="0" borderId="2" xfId="0" applyNumberFormat="1" applyFont="1" applyBorder="1" applyProtection="1"/>
    <xf numFmtId="165" fontId="5" fillId="0" borderId="2" xfId="1" applyNumberFormat="1" applyFont="1" applyBorder="1" applyProtection="1"/>
    <xf numFmtId="3" fontId="5" fillId="0" borderId="0" xfId="0" applyNumberFormat="1" applyFont="1" applyProtection="1"/>
    <xf numFmtId="3" fontId="5" fillId="0" borderId="2" xfId="0" applyNumberFormat="1" applyFont="1" applyBorder="1" applyProtection="1">
      <protection locked="0"/>
    </xf>
    <xf numFmtId="165" fontId="4" fillId="4" borderId="2" xfId="1" applyNumberFormat="1" applyFont="1" applyFill="1" applyBorder="1" applyProtection="1"/>
    <xf numFmtId="0" fontId="7" fillId="0" borderId="0" xfId="0" applyFont="1"/>
    <xf numFmtId="0" fontId="8" fillId="0" borderId="0" xfId="0" applyFont="1"/>
    <xf numFmtId="0" fontId="8" fillId="0" borderId="0" xfId="0" applyFont="1" applyProtection="1">
      <protection locked="0"/>
    </xf>
    <xf numFmtId="4" fontId="5" fillId="0" borderId="2" xfId="1" applyNumberFormat="1" applyFont="1" applyBorder="1" applyProtection="1"/>
    <xf numFmtId="4" fontId="4" fillId="4" borderId="2" xfId="0" applyNumberFormat="1" applyFont="1" applyFill="1" applyBorder="1" applyProtection="1">
      <protection locked="0"/>
    </xf>
    <xf numFmtId="4" fontId="5" fillId="0" borderId="2" xfId="1" applyNumberFormat="1" applyFont="1" applyBorder="1" applyAlignment="1" applyProtection="1">
      <alignment wrapText="1"/>
    </xf>
    <xf numFmtId="4" fontId="4" fillId="4" borderId="2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F18" sqref="F18"/>
    </sheetView>
  </sheetViews>
  <sheetFormatPr defaultColWidth="8.88671875" defaultRowHeight="15.6" x14ac:dyDescent="0.3"/>
  <cols>
    <col min="1" max="1" width="31" style="15" customWidth="1"/>
    <col min="2" max="2" width="15.88671875" style="15" customWidth="1"/>
    <col min="3" max="6" width="16.6640625" style="15" customWidth="1"/>
    <col min="7" max="7" width="15.5546875" style="15" customWidth="1"/>
    <col min="8" max="8" width="16.5546875" style="15" customWidth="1"/>
    <col min="9" max="9" width="15.109375" style="15" customWidth="1"/>
    <col min="10" max="16384" width="8.88671875" style="15"/>
  </cols>
  <sheetData>
    <row r="1" spans="1:9" s="1" customFormat="1" ht="1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15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s="1" customFormat="1" x14ac:dyDescent="0.3">
      <c r="A3" s="27" t="s">
        <v>20</v>
      </c>
      <c r="B3" s="28"/>
      <c r="C3" s="28"/>
      <c r="D3" s="28"/>
      <c r="E3" s="28"/>
      <c r="F3" s="28"/>
      <c r="G3" s="28"/>
      <c r="H3" s="28"/>
      <c r="I3" s="28"/>
    </row>
    <row r="4" spans="1:9" s="1" customFormat="1" ht="15" x14ac:dyDescent="0.25">
      <c r="A4" s="2"/>
      <c r="B4" s="2"/>
      <c r="C4" s="2"/>
      <c r="D4" s="2"/>
      <c r="E4" s="2"/>
      <c r="F4" s="2"/>
      <c r="G4" s="2"/>
      <c r="H4" s="2"/>
      <c r="I4" s="3" t="s">
        <v>19</v>
      </c>
    </row>
    <row r="5" spans="1:9" s="1" customFormat="1" ht="30.45" customHeight="1" x14ac:dyDescent="0.25">
      <c r="A5" s="22" t="s">
        <v>1</v>
      </c>
      <c r="B5" s="21" t="s">
        <v>2</v>
      </c>
      <c r="C5" s="21"/>
      <c r="D5" s="21"/>
      <c r="E5" s="21" t="s">
        <v>3</v>
      </c>
      <c r="F5" s="21"/>
      <c r="G5" s="21"/>
      <c r="H5" s="21" t="s">
        <v>4</v>
      </c>
      <c r="I5" s="21"/>
    </row>
    <row r="6" spans="1:9" s="1" customFormat="1" ht="23.25" customHeight="1" x14ac:dyDescent="0.25">
      <c r="A6" s="23"/>
      <c r="B6" s="25" t="s">
        <v>5</v>
      </c>
      <c r="C6" s="25" t="s">
        <v>6</v>
      </c>
      <c r="D6" s="25" t="s">
        <v>7</v>
      </c>
      <c r="E6" s="25" t="s">
        <v>5</v>
      </c>
      <c r="F6" s="25" t="s">
        <v>6</v>
      </c>
      <c r="G6" s="25" t="s">
        <v>7</v>
      </c>
      <c r="H6" s="25" t="s">
        <v>5</v>
      </c>
      <c r="I6" s="25" t="s">
        <v>6</v>
      </c>
    </row>
    <row r="7" spans="1:9" s="1" customFormat="1" ht="23.25" customHeight="1" x14ac:dyDescent="0.25">
      <c r="A7" s="24"/>
      <c r="B7" s="26"/>
      <c r="C7" s="26"/>
      <c r="D7" s="26"/>
      <c r="E7" s="26"/>
      <c r="F7" s="26"/>
      <c r="G7" s="26"/>
      <c r="H7" s="26"/>
      <c r="I7" s="26"/>
    </row>
    <row r="8" spans="1:9" s="10" customFormat="1" ht="15" x14ac:dyDescent="0.25">
      <c r="A8" s="8" t="s">
        <v>9</v>
      </c>
      <c r="B8" s="16">
        <v>750750.84699999995</v>
      </c>
      <c r="C8" s="16">
        <v>749726.49199999997</v>
      </c>
      <c r="D8" s="4">
        <f>(C8/B8)</f>
        <v>0.99863555931492676</v>
      </c>
      <c r="E8" s="18">
        <v>778650.90599999996</v>
      </c>
      <c r="F8" s="18">
        <v>746427.18700000003</v>
      </c>
      <c r="G8" s="4">
        <f>F8/E8</f>
        <v>0.95861596159242135</v>
      </c>
      <c r="H8" s="9">
        <f>B8-E8</f>
        <v>-27900.059000000008</v>
      </c>
      <c r="I8" s="9">
        <f>C8-F8</f>
        <v>3299.3049999999348</v>
      </c>
    </row>
    <row r="9" spans="1:9" s="10" customFormat="1" ht="15" x14ac:dyDescent="0.25">
      <c r="A9" s="8" t="s">
        <v>10</v>
      </c>
      <c r="B9" s="16">
        <v>83382.769</v>
      </c>
      <c r="C9" s="16">
        <v>84976.186000000002</v>
      </c>
      <c r="D9" s="4">
        <f>(C9/B9)</f>
        <v>1.019109667610103</v>
      </c>
      <c r="E9" s="18">
        <v>85244.713000000003</v>
      </c>
      <c r="F9" s="18">
        <v>84434.142999999996</v>
      </c>
      <c r="G9" s="4">
        <f t="shared" ref="G9:G18" si="0">F9/E9</f>
        <v>0.99049125779800551</v>
      </c>
      <c r="H9" s="9">
        <f t="shared" ref="H9:I18" si="1">B9-E9</f>
        <v>-1861.9440000000031</v>
      </c>
      <c r="I9" s="9">
        <f t="shared" si="1"/>
        <v>542.04300000000512</v>
      </c>
    </row>
    <row r="10" spans="1:9" s="10" customFormat="1" ht="15" x14ac:dyDescent="0.25">
      <c r="A10" s="8" t="s">
        <v>11</v>
      </c>
      <c r="B10" s="16">
        <v>22775.203000000001</v>
      </c>
      <c r="C10" s="16">
        <v>23265.685000000001</v>
      </c>
      <c r="D10" s="4">
        <f t="shared" ref="D10:D18" si="2">(C10/B10)</f>
        <v>1.0215357904823066</v>
      </c>
      <c r="E10" s="18">
        <v>23007.764999999999</v>
      </c>
      <c r="F10" s="18">
        <v>17537.488000000001</v>
      </c>
      <c r="G10" s="4">
        <f t="shared" si="0"/>
        <v>0.76224213868665647</v>
      </c>
      <c r="H10" s="9">
        <f t="shared" si="1"/>
        <v>-232.56199999999808</v>
      </c>
      <c r="I10" s="9">
        <f t="shared" si="1"/>
        <v>5728.1970000000001</v>
      </c>
    </row>
    <row r="11" spans="1:9" s="10" customFormat="1" ht="15" x14ac:dyDescent="0.25">
      <c r="A11" s="8" t="s">
        <v>12</v>
      </c>
      <c r="B11" s="16">
        <v>10208.5</v>
      </c>
      <c r="C11" s="16">
        <v>10251.987999999999</v>
      </c>
      <c r="D11" s="4">
        <f t="shared" si="2"/>
        <v>1.0042599794289073</v>
      </c>
      <c r="E11" s="18">
        <v>10281.228999999999</v>
      </c>
      <c r="F11" s="18">
        <v>10223.237999999999</v>
      </c>
      <c r="G11" s="4">
        <f t="shared" si="0"/>
        <v>0.99435952647295378</v>
      </c>
      <c r="H11" s="9">
        <f t="shared" si="1"/>
        <v>-72.72899999999936</v>
      </c>
      <c r="I11" s="9">
        <f t="shared" si="1"/>
        <v>28.75</v>
      </c>
    </row>
    <row r="12" spans="1:9" s="7" customFormat="1" ht="15" x14ac:dyDescent="0.25">
      <c r="A12" s="11" t="s">
        <v>13</v>
      </c>
      <c r="B12" s="16">
        <v>4137.5879999999997</v>
      </c>
      <c r="C12" s="16">
        <v>4135.4560000000001</v>
      </c>
      <c r="D12" s="4">
        <f t="shared" si="2"/>
        <v>0.99948472395028221</v>
      </c>
      <c r="E12" s="18">
        <v>4137.8879999999999</v>
      </c>
      <c r="F12" s="18">
        <v>4135.0360000000001</v>
      </c>
      <c r="G12" s="4">
        <f t="shared" si="0"/>
        <v>0.99931075949856552</v>
      </c>
      <c r="H12" s="9">
        <f t="shared" si="1"/>
        <v>-0.3000000000001819</v>
      </c>
      <c r="I12" s="9">
        <f t="shared" si="1"/>
        <v>0.42000000000007276</v>
      </c>
    </row>
    <row r="13" spans="1:9" s="10" customFormat="1" ht="15" x14ac:dyDescent="0.25">
      <c r="A13" s="8" t="s">
        <v>14</v>
      </c>
      <c r="B13" s="16">
        <v>3613.098</v>
      </c>
      <c r="C13" s="16">
        <v>3622.2869999999998</v>
      </c>
      <c r="D13" s="4">
        <f t="shared" si="2"/>
        <v>1.0025432468203186</v>
      </c>
      <c r="E13" s="18">
        <v>3619.835</v>
      </c>
      <c r="F13" s="18">
        <v>3609.2579999999998</v>
      </c>
      <c r="G13" s="4">
        <f t="shared" si="0"/>
        <v>0.99707804361248509</v>
      </c>
      <c r="H13" s="9">
        <f t="shared" si="1"/>
        <v>-6.73700000000008</v>
      </c>
      <c r="I13" s="9">
        <f t="shared" si="1"/>
        <v>13.028999999999996</v>
      </c>
    </row>
    <row r="14" spans="1:9" s="7" customFormat="1" ht="15" x14ac:dyDescent="0.25">
      <c r="A14" s="11" t="s">
        <v>15</v>
      </c>
      <c r="B14" s="16">
        <v>3346.14</v>
      </c>
      <c r="C14" s="16">
        <v>3315.922</v>
      </c>
      <c r="D14" s="4">
        <f t="shared" si="2"/>
        <v>0.99096929596490291</v>
      </c>
      <c r="E14" s="18">
        <v>3346.31</v>
      </c>
      <c r="F14" s="18">
        <v>3286.54</v>
      </c>
      <c r="G14" s="4">
        <f t="shared" si="0"/>
        <v>0.98213853468447332</v>
      </c>
      <c r="H14" s="9">
        <f t="shared" si="1"/>
        <v>-0.17000000000007276</v>
      </c>
      <c r="I14" s="9">
        <f t="shared" si="1"/>
        <v>29.382000000000062</v>
      </c>
    </row>
    <row r="15" spans="1:9" s="7" customFormat="1" ht="15" x14ac:dyDescent="0.25">
      <c r="A15" s="11" t="s">
        <v>16</v>
      </c>
      <c r="B15" s="16">
        <v>3090.6210000000001</v>
      </c>
      <c r="C15" s="16">
        <v>3089.9349999999999</v>
      </c>
      <c r="D15" s="4">
        <f t="shared" si="2"/>
        <v>0.99977803813537791</v>
      </c>
      <c r="E15" s="18">
        <v>3130.7190000000001</v>
      </c>
      <c r="F15" s="18">
        <v>3121.1320000000001</v>
      </c>
      <c r="G15" s="4">
        <f t="shared" si="0"/>
        <v>0.99693776413660884</v>
      </c>
      <c r="H15" s="9">
        <f t="shared" si="1"/>
        <v>-40.097999999999956</v>
      </c>
      <c r="I15" s="9">
        <f t="shared" si="1"/>
        <v>-31.197000000000116</v>
      </c>
    </row>
    <row r="16" spans="1:9" s="7" customFormat="1" ht="15" x14ac:dyDescent="0.25">
      <c r="A16" s="11" t="s">
        <v>17</v>
      </c>
      <c r="B16" s="16">
        <v>6080.7560000000003</v>
      </c>
      <c r="C16" s="16">
        <v>6152.5839999999998</v>
      </c>
      <c r="D16" s="4">
        <f t="shared" si="2"/>
        <v>1.0118123470173774</v>
      </c>
      <c r="E16" s="18">
        <v>6105.5460000000003</v>
      </c>
      <c r="F16" s="18">
        <v>6025.77</v>
      </c>
      <c r="G16" s="4">
        <f t="shared" si="0"/>
        <v>0.98693384670265361</v>
      </c>
      <c r="H16" s="9">
        <f t="shared" si="1"/>
        <v>-24.789999999999964</v>
      </c>
      <c r="I16" s="9">
        <f t="shared" si="1"/>
        <v>126.8139999999994</v>
      </c>
    </row>
    <row r="17" spans="1:9" s="7" customFormat="1" ht="15" x14ac:dyDescent="0.25">
      <c r="A17" s="11" t="s">
        <v>18</v>
      </c>
      <c r="B17" s="16">
        <v>5860.8789999999999</v>
      </c>
      <c r="C17" s="16">
        <v>5860.3559999999998</v>
      </c>
      <c r="D17" s="4">
        <f t="shared" si="2"/>
        <v>0.99991076423860648</v>
      </c>
      <c r="E17" s="18">
        <v>5868.6940000000004</v>
      </c>
      <c r="F17" s="18">
        <v>5823.1450000000004</v>
      </c>
      <c r="G17" s="4">
        <f t="shared" si="0"/>
        <v>0.99223864798539507</v>
      </c>
      <c r="H17" s="9">
        <f t="shared" si="1"/>
        <v>-7.8150000000005093</v>
      </c>
      <c r="I17" s="9">
        <f t="shared" si="1"/>
        <v>37.210999999999331</v>
      </c>
    </row>
    <row r="18" spans="1:9" s="7" customFormat="1" ht="15" x14ac:dyDescent="0.25">
      <c r="A18" s="5" t="s">
        <v>8</v>
      </c>
      <c r="B18" s="17">
        <f>SUM(B8:B17)</f>
        <v>893246.40099999995</v>
      </c>
      <c r="C18" s="17">
        <f>SUM(C8:C17)</f>
        <v>894396.89100000018</v>
      </c>
      <c r="D18" s="6">
        <f t="shared" si="2"/>
        <v>1.0012879872773204</v>
      </c>
      <c r="E18" s="19">
        <f t="shared" ref="E18:F18" si="3">SUM(E8:E17)</f>
        <v>923393.6050000001</v>
      </c>
      <c r="F18" s="19">
        <f t="shared" si="3"/>
        <v>884622.93700000015</v>
      </c>
      <c r="G18" s="6">
        <f t="shared" si="0"/>
        <v>0.9580128476198404</v>
      </c>
      <c r="H18" s="12">
        <f t="shared" si="1"/>
        <v>-30147.204000000143</v>
      </c>
      <c r="I18" s="12">
        <f t="shared" si="1"/>
        <v>9773.954000000027</v>
      </c>
    </row>
    <row r="19" spans="1:9" ht="15.75" x14ac:dyDescent="0.25">
      <c r="A19" s="13"/>
      <c r="B19" s="14"/>
      <c r="C19" s="14"/>
      <c r="D19" s="14"/>
      <c r="E19" s="14"/>
      <c r="F19" s="14"/>
      <c r="G19" s="14"/>
      <c r="H19" s="14"/>
      <c r="I19" s="14"/>
    </row>
    <row r="20" spans="1:9" ht="15.75" x14ac:dyDescent="0.25">
      <c r="A20" s="14"/>
      <c r="B20" s="14"/>
      <c r="C20" s="14"/>
      <c r="D20" s="14"/>
    </row>
    <row r="21" spans="1:9" ht="15.75" x14ac:dyDescent="0.25">
      <c r="A21" s="14"/>
      <c r="B21" s="14"/>
      <c r="C21" s="14"/>
      <c r="D21" s="14"/>
    </row>
    <row r="23" spans="1:9" ht="15.75" x14ac:dyDescent="0.25">
      <c r="A23" s="1"/>
      <c r="B23" s="1"/>
      <c r="C23" s="1"/>
    </row>
  </sheetData>
  <mergeCells count="15">
    <mergeCell ref="A1:I1"/>
    <mergeCell ref="A2:I2"/>
    <mergeCell ref="B5:D5"/>
    <mergeCell ref="E5:G5"/>
    <mergeCell ref="H5:I5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A3:I3"/>
  </mergeCells>
  <conditionalFormatting sqref="D8:D19">
    <cfRule type="cellIs" dxfId="0" priority="1" operator="lessThan">
      <formula>0</formula>
    </cfRule>
  </conditionalFormatting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Podryadchikova</cp:lastModifiedBy>
  <cp:lastPrinted>2019-06-24T11:54:20Z</cp:lastPrinted>
  <dcterms:created xsi:type="dcterms:W3CDTF">2016-02-18T14:11:37Z</dcterms:created>
  <dcterms:modified xsi:type="dcterms:W3CDTF">2020-01-16T06:18:51Z</dcterms:modified>
</cp:coreProperties>
</file>