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8910"/>
  </bookViews>
  <sheets>
    <sheet name="на 01.10.2019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2" l="1"/>
  <c r="F18" i="12" l="1"/>
  <c r="E18" i="12"/>
  <c r="C18" i="12"/>
  <c r="I17" i="12"/>
  <c r="H17" i="12"/>
  <c r="G17" i="12"/>
  <c r="D17" i="12"/>
  <c r="I16" i="12"/>
  <c r="H16" i="12"/>
  <c r="G16" i="12"/>
  <c r="D16" i="12"/>
  <c r="I15" i="12"/>
  <c r="H15" i="12"/>
  <c r="G15" i="12"/>
  <c r="D15" i="12"/>
  <c r="I14" i="12"/>
  <c r="H14" i="12"/>
  <c r="G14" i="12"/>
  <c r="D14" i="12"/>
  <c r="I13" i="12"/>
  <c r="H13" i="12"/>
  <c r="G13" i="12"/>
  <c r="D13" i="12"/>
  <c r="I12" i="12"/>
  <c r="H12" i="12"/>
  <c r="G12" i="12"/>
  <c r="D12" i="12"/>
  <c r="I11" i="12"/>
  <c r="H11" i="12"/>
  <c r="G11" i="12"/>
  <c r="D11" i="12"/>
  <c r="I10" i="12"/>
  <c r="H10" i="12"/>
  <c r="G10" i="12"/>
  <c r="D10" i="12"/>
  <c r="I9" i="12"/>
  <c r="H9" i="12"/>
  <c r="G9" i="12"/>
  <c r="D9" i="12"/>
  <c r="I8" i="12"/>
  <c r="H8" i="12"/>
  <c r="G8" i="12"/>
  <c r="D8" i="12"/>
  <c r="H18" i="12" l="1"/>
  <c r="I18" i="12"/>
  <c r="G18" i="12"/>
  <c r="D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<sst xmlns="http://schemas.openxmlformats.org/spreadsheetml/2006/main" count="27" uniqueCount="22">
  <si>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</si>
  <si>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</si>
  <si>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</si>
  <si>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</si>
  <si>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</si>
  <si>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</si>
  <si>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</si>
  <si>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</si>
  <si>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</si>
  <si>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</si>
  <si>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</si>
  <si>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</si>
  <si>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</si>
  <si>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</si>
  <si>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</si>
  <si>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</si>
  <si>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</si>
  <si>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</si>
  <si>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</si>
  <si>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тыс.руб</t>
  </si>
  <si>
    <t>(Княжпогостский район)</t>
  </si>
  <si>
    <t>об исполнении местных бюджетов на 01.10.2019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</si>
</sst>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rgb="FFFFFF99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29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6" fontId="5" fillId="0" borderId="2" xfId="2" applyNumberFormat="1" applyFont="1" applyFill="1" applyBorder="1" applyProtection="1"/>
    <xf numFmtId="3" fontId="4" fillId="4" borderId="2" xfId="0" applyNumberFormat="1" applyFont="1" applyFill="1" applyBorder="1" applyProtection="1">
      <protection locked="0"/>
    </xf>
    <xf numFmtId="166" fontId="4" fillId="4" borderId="2" xfId="2" applyNumberFormat="1" applyFont="1" applyFill="1" applyBorder="1" applyProtection="1"/>
    <xf numFmtId="3" fontId="5" fillId="0" borderId="0" xfId="0" applyNumberFormat="1" applyFont="1" applyProtection="1">
      <protection locked="0"/>
    </xf>
    <xf numFmtId="3" fontId="5" fillId="0" borderId="2" xfId="0" applyNumberFormat="1" applyFont="1" applyBorder="1" applyProtection="1"/>
    <xf numFmtId="165" fontId="5" fillId="0" borderId="2" xfId="1" applyNumberFormat="1" applyFont="1" applyBorder="1" applyProtection="1"/>
    <xf numFmtId="3" fontId="5" fillId="0" borderId="0" xfId="0" applyNumberFormat="1" applyFont="1" applyProtection="1"/>
    <xf numFmtId="3" fontId="5" fillId="0" borderId="2" xfId="0" applyNumberFormat="1" applyFont="1" applyBorder="1" applyProtection="1">
      <protection locked="0"/>
    </xf>
    <xf numFmtId="165" fontId="4" fillId="4" borderId="2" xfId="1" applyNumberFormat="1" applyFont="1" applyFill="1" applyBorder="1" applyProtection="1"/>
    <xf numFmtId="0" fontId="7" fillId="0" borderId="0" xfId="0" applyFont="1"/>
    <xf numFmtId="0" fontId="8" fillId="0" borderId="0" xfId="0" applyFont="1"/>
    <xf numFmtId="0" fontId="8" fillId="0" borderId="0" xfId="0" applyFont="1" applyProtection="1">
      <protection locked="0"/>
    </xf>
    <xf numFmtId="4" fontId="5" fillId="0" borderId="2" xfId="1" applyNumberFormat="1" applyFont="1" applyBorder="1" applyProtection="1"/>
    <xf numFmtId="4" fontId="4" fillId="4" borderId="2" xfId="0" applyNumberFormat="1" applyFont="1" applyFill="1" applyBorder="1" applyProtection="1">
      <protection locked="0"/>
    </xf>
    <xf numFmtId="4" fontId="5" fillId="0" borderId="2" xfId="1" applyNumberFormat="1" applyFont="1" applyBorder="1" applyAlignment="1" applyProtection="1">
      <alignment wrapText="1"/>
    </xf>
    <xf numFmtId="4" fontId="4" fillId="4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E16" sqref="E16"/>
    </sheetView>
  </sheetViews>
  <sheetFormatPr defaultColWidth="8.85546875" defaultRowHeight="15.75" x14ac:dyDescent="0.25"/>
  <cols>
    <col min="1" max="1" width="31" style="15" customWidth="1"/>
    <col min="2" max="2" width="15.85546875" style="15" customWidth="1"/>
    <col min="3" max="6" width="16.7109375" style="15" customWidth="1"/>
    <col min="7" max="7" width="15.5703125" style="15" customWidth="1"/>
    <col min="8" max="8" width="16.5703125" style="15" customWidth="1"/>
    <col min="9" max="9" width="15.140625" style="15" customWidth="1"/>
    <col min="10" max="16384" width="8.85546875" style="15"/>
  </cols>
  <sheetData>
    <row r="1" spans="1:9" s="1" customFormat="1" ht="1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15" x14ac:dyDescent="0.2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s="1" customFormat="1" x14ac:dyDescent="0.25">
      <c r="A3" s="27" t="s">
        <v>20</v>
      </c>
      <c r="B3" s="28"/>
      <c r="C3" s="28"/>
      <c r="D3" s="28"/>
      <c r="E3" s="28"/>
      <c r="F3" s="28"/>
      <c r="G3" s="28"/>
      <c r="H3" s="28"/>
      <c r="I3" s="28"/>
    </row>
    <row r="4" spans="1:9" s="1" customFormat="1" ht="15" x14ac:dyDescent="0.2">
      <c r="A4" s="2"/>
      <c r="B4" s="2"/>
      <c r="C4" s="2"/>
      <c r="D4" s="2"/>
      <c r="E4" s="2"/>
      <c r="F4" s="2"/>
      <c r="G4" s="2"/>
      <c r="H4" s="2"/>
      <c r="I4" s="3" t="s">
        <v>19</v>
      </c>
    </row>
    <row r="5" spans="1:9" s="1" customFormat="1" ht="30.4" customHeight="1" x14ac:dyDescent="0.2">
      <c r="A5" s="22" t="s">
        <v>1</v>
      </c>
      <c r="B5" s="21" t="s">
        <v>2</v>
      </c>
      <c r="C5" s="21"/>
      <c r="D5" s="21"/>
      <c r="E5" s="21" t="s">
        <v>3</v>
      </c>
      <c r="F5" s="21"/>
      <c r="G5" s="21"/>
      <c r="H5" s="21" t="s">
        <v>4</v>
      </c>
      <c r="I5" s="21"/>
    </row>
    <row r="6" spans="1:9" s="1" customFormat="1" ht="23.25" customHeight="1" x14ac:dyDescent="0.2">
      <c r="A6" s="23"/>
      <c r="B6" s="25" t="s">
        <v>5</v>
      </c>
      <c r="C6" s="25" t="s">
        <v>6</v>
      </c>
      <c r="D6" s="25" t="s">
        <v>7</v>
      </c>
      <c r="E6" s="25" t="s">
        <v>5</v>
      </c>
      <c r="F6" s="25" t="s">
        <v>6</v>
      </c>
      <c r="G6" s="25" t="s">
        <v>7</v>
      </c>
      <c r="H6" s="25" t="s">
        <v>5</v>
      </c>
      <c r="I6" s="25" t="s">
        <v>6</v>
      </c>
    </row>
    <row r="7" spans="1:9" s="1" customFormat="1" ht="23.25" customHeight="1" x14ac:dyDescent="0.2">
      <c r="A7" s="24"/>
      <c r="B7" s="26"/>
      <c r="C7" s="26"/>
      <c r="D7" s="26"/>
      <c r="E7" s="26"/>
      <c r="F7" s="26"/>
      <c r="G7" s="26"/>
      <c r="H7" s="26"/>
      <c r="I7" s="26"/>
    </row>
    <row r="8" spans="1:9" s="10" customFormat="1" ht="15" x14ac:dyDescent="0.2">
      <c r="A8" s="8" t="s">
        <v>9</v>
      </c>
      <c r="B8" s="16">
        <v>709016.44799999997</v>
      </c>
      <c r="C8" s="16">
        <v>492070.45600000001</v>
      </c>
      <c r="D8" s="4">
        <f>(C8/B8)</f>
        <v>0.6940183932094055</v>
      </c>
      <c r="E8" s="18">
        <v>784405.902</v>
      </c>
      <c r="F8" s="18">
        <v>490548.82400000002</v>
      </c>
      <c r="G8" s="4">
        <f>F8/E8</f>
        <v>0.62537625322457102</v>
      </c>
      <c r="H8" s="9">
        <f>B8-E8</f>
        <v>-75389.454000000027</v>
      </c>
      <c r="I8" s="9">
        <f>C8-F8</f>
        <v>1521.6319999999832</v>
      </c>
    </row>
    <row r="9" spans="1:9" s="10" customFormat="1" ht="15" x14ac:dyDescent="0.2">
      <c r="A9" s="8" t="s">
        <v>10</v>
      </c>
      <c r="B9" s="16">
        <v>81502.481</v>
      </c>
      <c r="C9" s="16">
        <v>55204.125999999997</v>
      </c>
      <c r="D9" s="4">
        <f>(C9/B9)</f>
        <v>0.67733062015621337</v>
      </c>
      <c r="E9" s="18">
        <v>83189.52</v>
      </c>
      <c r="F9" s="18">
        <v>52065.427000000003</v>
      </c>
      <c r="G9" s="4">
        <f t="shared" ref="G9:G18" si="0">F9/E9</f>
        <v>0.62586521715716115</v>
      </c>
      <c r="H9" s="9">
        <f t="shared" ref="H9:I18" si="1">B9-E9</f>
        <v>-1687.0390000000043</v>
      </c>
      <c r="I9" s="9">
        <f t="shared" si="1"/>
        <v>3138.6989999999932</v>
      </c>
    </row>
    <row r="10" spans="1:9" s="10" customFormat="1" ht="15" x14ac:dyDescent="0.2">
      <c r="A10" s="8" t="s">
        <v>11</v>
      </c>
      <c r="B10" s="16">
        <v>16032.005999999999</v>
      </c>
      <c r="C10" s="16">
        <v>17920.458999999999</v>
      </c>
      <c r="D10" s="4">
        <f t="shared" ref="D10:D18" si="2">(C10/B10)</f>
        <v>1.1177926829618203</v>
      </c>
      <c r="E10" s="18">
        <v>17369.539000000001</v>
      </c>
      <c r="F10" s="18">
        <v>10666.556</v>
      </c>
      <c r="G10" s="4">
        <f t="shared" si="0"/>
        <v>0.61409551514291771</v>
      </c>
      <c r="H10" s="9">
        <f t="shared" si="1"/>
        <v>-1337.5330000000013</v>
      </c>
      <c r="I10" s="9">
        <f t="shared" si="1"/>
        <v>7253.9029999999984</v>
      </c>
    </row>
    <row r="11" spans="1:9" s="10" customFormat="1" ht="15" x14ac:dyDescent="0.2">
      <c r="A11" s="8" t="s">
        <v>12</v>
      </c>
      <c r="B11" s="16">
        <v>8461.8790000000008</v>
      </c>
      <c r="C11" s="16">
        <v>5128.2240000000002</v>
      </c>
      <c r="D11" s="4">
        <f t="shared" si="2"/>
        <v>0.60603844607090218</v>
      </c>
      <c r="E11" s="18">
        <v>8513.1029999999992</v>
      </c>
      <c r="F11" s="18">
        <v>4967.607</v>
      </c>
      <c r="G11" s="4">
        <f t="shared" si="0"/>
        <v>0.58352483224976848</v>
      </c>
      <c r="H11" s="9">
        <f t="shared" si="1"/>
        <v>-51.223999999998341</v>
      </c>
      <c r="I11" s="9">
        <f t="shared" si="1"/>
        <v>160.61700000000019</v>
      </c>
    </row>
    <row r="12" spans="1:9" s="7" customFormat="1" ht="15" x14ac:dyDescent="0.2">
      <c r="A12" s="11" t="s">
        <v>13</v>
      </c>
      <c r="B12" s="16">
        <v>3852.2150000000001</v>
      </c>
      <c r="C12" s="16">
        <v>2082.3939999999998</v>
      </c>
      <c r="D12" s="4">
        <f t="shared" si="2"/>
        <v>0.54057055486259198</v>
      </c>
      <c r="E12" s="18">
        <v>3852.5149999999999</v>
      </c>
      <c r="F12" s="18">
        <v>2020.672</v>
      </c>
      <c r="G12" s="4">
        <f t="shared" si="0"/>
        <v>0.524507237479932</v>
      </c>
      <c r="H12" s="9">
        <f t="shared" si="1"/>
        <v>-0.29999999999972715</v>
      </c>
      <c r="I12" s="9">
        <f t="shared" si="1"/>
        <v>61.721999999999753</v>
      </c>
    </row>
    <row r="13" spans="1:9" s="10" customFormat="1" ht="15" x14ac:dyDescent="0.2">
      <c r="A13" s="8" t="s">
        <v>14</v>
      </c>
      <c r="B13" s="16">
        <v>3363.009</v>
      </c>
      <c r="C13" s="16">
        <v>2366.663</v>
      </c>
      <c r="D13" s="4">
        <f t="shared" si="2"/>
        <v>0.70373376937141707</v>
      </c>
      <c r="E13" s="18">
        <v>3393.1849999999999</v>
      </c>
      <c r="F13" s="18">
        <v>2146.83</v>
      </c>
      <c r="G13" s="4">
        <f t="shared" si="0"/>
        <v>0.63268875702326866</v>
      </c>
      <c r="H13" s="9">
        <f t="shared" si="1"/>
        <v>-30.175999999999931</v>
      </c>
      <c r="I13" s="9">
        <f t="shared" si="1"/>
        <v>219.83300000000008</v>
      </c>
    </row>
    <row r="14" spans="1:9" s="7" customFormat="1" ht="15" x14ac:dyDescent="0.2">
      <c r="A14" s="11" t="s">
        <v>15</v>
      </c>
      <c r="B14" s="16">
        <v>4031.8020000000001</v>
      </c>
      <c r="C14" s="16">
        <v>1818.5360000000001</v>
      </c>
      <c r="D14" s="4">
        <f t="shared" si="2"/>
        <v>0.45104794332658199</v>
      </c>
      <c r="E14" s="18">
        <v>4035.1729999999998</v>
      </c>
      <c r="F14" s="18">
        <v>1843.68</v>
      </c>
      <c r="G14" s="4">
        <f t="shared" si="0"/>
        <v>0.45690234346829744</v>
      </c>
      <c r="H14" s="9">
        <f t="shared" si="1"/>
        <v>-3.3709999999996398</v>
      </c>
      <c r="I14" s="9">
        <f t="shared" si="1"/>
        <v>-25.144000000000005</v>
      </c>
    </row>
    <row r="15" spans="1:9" s="7" customFormat="1" ht="15" x14ac:dyDescent="0.2">
      <c r="A15" s="11" t="s">
        <v>16</v>
      </c>
      <c r="B15" s="16">
        <v>2506.748</v>
      </c>
      <c r="C15" s="16">
        <v>1897.4010000000001</v>
      </c>
      <c r="D15" s="4">
        <f t="shared" si="2"/>
        <v>0.75691732874624817</v>
      </c>
      <c r="E15" s="18">
        <v>2548.2629999999999</v>
      </c>
      <c r="F15" s="18">
        <v>1760.3969999999999</v>
      </c>
      <c r="G15" s="4">
        <f t="shared" si="0"/>
        <v>0.69082233662694936</v>
      </c>
      <c r="H15" s="9">
        <f t="shared" si="1"/>
        <v>-41.514999999999873</v>
      </c>
      <c r="I15" s="9">
        <f t="shared" si="1"/>
        <v>137.00400000000013</v>
      </c>
    </row>
    <row r="16" spans="1:9" s="7" customFormat="1" ht="15" x14ac:dyDescent="0.2">
      <c r="A16" s="11" t="s">
        <v>17</v>
      </c>
      <c r="B16" s="16">
        <v>4722.3140000000003</v>
      </c>
      <c r="C16" s="16">
        <v>3483.9989999999998</v>
      </c>
      <c r="D16" s="4">
        <f t="shared" si="2"/>
        <v>0.73777368468085769</v>
      </c>
      <c r="E16" s="18">
        <v>5009.4530000000004</v>
      </c>
      <c r="F16" s="18">
        <v>3158.4079999999999</v>
      </c>
      <c r="G16" s="4">
        <f t="shared" si="0"/>
        <v>0.63048959636910451</v>
      </c>
      <c r="H16" s="9">
        <f t="shared" si="1"/>
        <v>-287.13900000000012</v>
      </c>
      <c r="I16" s="9">
        <f t="shared" si="1"/>
        <v>325.59099999999989</v>
      </c>
    </row>
    <row r="17" spans="1:9" s="7" customFormat="1" ht="15" x14ac:dyDescent="0.2">
      <c r="A17" s="11" t="s">
        <v>18</v>
      </c>
      <c r="B17" s="16">
        <v>3857.2460000000001</v>
      </c>
      <c r="C17" s="16">
        <v>3144.0239999999999</v>
      </c>
      <c r="D17" s="4">
        <f t="shared" si="2"/>
        <v>0.81509553707489746</v>
      </c>
      <c r="E17" s="18">
        <v>3868.8209999999999</v>
      </c>
      <c r="F17" s="18">
        <v>2812.7289999999998</v>
      </c>
      <c r="G17" s="4">
        <f t="shared" si="0"/>
        <v>0.72702484813848967</v>
      </c>
      <c r="H17" s="9">
        <f t="shared" si="1"/>
        <v>-11.574999999999818</v>
      </c>
      <c r="I17" s="9">
        <f t="shared" si="1"/>
        <v>331.29500000000007</v>
      </c>
    </row>
    <row r="18" spans="1:9" s="7" customFormat="1" ht="15" x14ac:dyDescent="0.2">
      <c r="A18" s="5" t="s">
        <v>8</v>
      </c>
      <c r="B18" s="17">
        <f>SUM(B8:B17)</f>
        <v>837346.14800000004</v>
      </c>
      <c r="C18" s="17">
        <f>SUM(C8:C17)</f>
        <v>585116.28199999989</v>
      </c>
      <c r="D18" s="6">
        <f t="shared" si="2"/>
        <v>0.69877467448503727</v>
      </c>
      <c r="E18" s="19">
        <f t="shared" ref="E18:F18" si="3">SUM(E8:E17)</f>
        <v>916185.47400000005</v>
      </c>
      <c r="F18" s="19">
        <f t="shared" si="3"/>
        <v>571991.13000000012</v>
      </c>
      <c r="G18" s="6">
        <f t="shared" si="0"/>
        <v>0.62431805156517917</v>
      </c>
      <c r="H18" s="12">
        <f t="shared" si="1"/>
        <v>-78839.326000000001</v>
      </c>
      <c r="I18" s="12">
        <f t="shared" si="1"/>
        <v>13125.151999999769</v>
      </c>
    </row>
    <row r="19" spans="1:9" x14ac:dyDescent="0.25">
      <c r="A19" s="13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4"/>
      <c r="B20" s="14"/>
      <c r="C20" s="14"/>
      <c r="D20" s="14"/>
    </row>
    <row r="21" spans="1:9" x14ac:dyDescent="0.25">
      <c r="A21" s="14"/>
      <c r="B21" s="14"/>
      <c r="C21" s="14"/>
      <c r="D21" s="14"/>
    </row>
    <row r="23" spans="1:9" x14ac:dyDescent="0.25">
      <c r="A23" s="1"/>
      <c r="B23" s="1"/>
      <c r="C23" s="1"/>
    </row>
  </sheetData>
  <mergeCells count="15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Ковригина</cp:lastModifiedBy>
  <cp:lastPrinted>2019-06-24T11:54:20Z</cp:lastPrinted>
  <dcterms:created xsi:type="dcterms:W3CDTF">2016-02-18T14:11:37Z</dcterms:created>
  <dcterms:modified xsi:type="dcterms:W3CDTF">2019-10-10T13:29:26Z</dcterms:modified>
</cp:coreProperties>
</file>