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4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66" i="1" l="1"/>
  <c r="D86" i="1" l="1"/>
  <c r="D83" i="1" l="1"/>
  <c r="D84" i="1"/>
  <c r="D82" i="1"/>
  <c r="I74" i="1"/>
  <c r="D56" i="1" l="1"/>
  <c r="D101" i="1" l="1"/>
  <c r="E106" i="1"/>
  <c r="F106" i="1"/>
  <c r="G106" i="1"/>
  <c r="H106" i="1"/>
  <c r="E7" i="1" l="1"/>
  <c r="F7" i="1"/>
  <c r="G7" i="1"/>
  <c r="H7" i="1"/>
  <c r="E58" i="1"/>
  <c r="F58" i="1"/>
  <c r="G58" i="1"/>
  <c r="H58" i="1"/>
  <c r="D58" i="1"/>
  <c r="D59" i="1"/>
  <c r="E56" i="1"/>
  <c r="E46" i="1"/>
  <c r="F46" i="1"/>
  <c r="G46" i="1"/>
  <c r="H46" i="1"/>
  <c r="E48" i="1"/>
  <c r="F48" i="1"/>
  <c r="G48" i="1"/>
  <c r="H48" i="1"/>
  <c r="E49" i="1"/>
  <c r="E9" i="1" s="1"/>
  <c r="F49" i="1"/>
  <c r="F9" i="1" s="1"/>
  <c r="F6" i="1" s="1"/>
  <c r="G49" i="1"/>
  <c r="G9" i="1" s="1"/>
  <c r="G6" i="1" s="1"/>
  <c r="H49" i="1"/>
  <c r="H9" i="1" s="1"/>
  <c r="H6" i="1" s="1"/>
  <c r="E137" i="1"/>
  <c r="E132" i="1" s="1"/>
  <c r="F137" i="1"/>
  <c r="F132" i="1" s="1"/>
  <c r="G137" i="1"/>
  <c r="G132" i="1" s="1"/>
  <c r="H137" i="1"/>
  <c r="H132" i="1" s="1"/>
  <c r="D137" i="1"/>
  <c r="D132" i="1" s="1"/>
  <c r="E127" i="1"/>
  <c r="F127" i="1"/>
  <c r="G127" i="1"/>
  <c r="H127" i="1"/>
  <c r="D127" i="1"/>
  <c r="E124" i="1"/>
  <c r="E122" i="1" s="1"/>
  <c r="F124" i="1"/>
  <c r="F122" i="1" s="1"/>
  <c r="G124" i="1"/>
  <c r="G122" i="1" s="1"/>
  <c r="H124" i="1"/>
  <c r="H122" i="1" s="1"/>
  <c r="D124" i="1"/>
  <c r="E109" i="1"/>
  <c r="F109" i="1"/>
  <c r="G109" i="1"/>
  <c r="H109" i="1"/>
  <c r="D109" i="1"/>
  <c r="D106" i="1" s="1"/>
  <c r="D7" i="1"/>
  <c r="E86" i="1"/>
  <c r="E81" i="1" s="1"/>
  <c r="F86" i="1"/>
  <c r="F81" i="1" s="1"/>
  <c r="G86" i="1"/>
  <c r="G81" i="1" s="1"/>
  <c r="H86" i="1"/>
  <c r="H81" i="1" s="1"/>
  <c r="E71" i="1"/>
  <c r="F71" i="1"/>
  <c r="G71" i="1"/>
  <c r="H71" i="1"/>
  <c r="E66" i="1"/>
  <c r="F66" i="1"/>
  <c r="G66" i="1"/>
  <c r="H66" i="1"/>
  <c r="E61" i="1"/>
  <c r="F61" i="1"/>
  <c r="F56" i="1" s="1"/>
  <c r="G61" i="1"/>
  <c r="G56" i="1" s="1"/>
  <c r="H61" i="1"/>
  <c r="H56" i="1" s="1"/>
  <c r="E6" i="1" l="1"/>
  <c r="D122" i="1"/>
  <c r="I138" i="1" l="1"/>
  <c r="I139" i="1"/>
  <c r="I140" i="1"/>
  <c r="I141" i="1"/>
  <c r="I128" i="1"/>
  <c r="I129" i="1"/>
  <c r="I130" i="1"/>
  <c r="I131" i="1"/>
  <c r="I132" i="1"/>
  <c r="I133" i="1"/>
  <c r="I134" i="1"/>
  <c r="I135" i="1"/>
  <c r="I136" i="1"/>
  <c r="I123" i="1"/>
  <c r="I124" i="1"/>
  <c r="I125" i="1"/>
  <c r="I126" i="1"/>
  <c r="I121" i="1"/>
  <c r="I120" i="1"/>
  <c r="I117" i="1"/>
  <c r="I118" i="1"/>
  <c r="I119" i="1"/>
  <c r="I115" i="1"/>
  <c r="I116" i="1"/>
  <c r="I114" i="1"/>
  <c r="I112" i="1"/>
  <c r="I113" i="1"/>
  <c r="I111" i="1"/>
  <c r="I92" i="1"/>
  <c r="I93" i="1"/>
  <c r="I94" i="1"/>
  <c r="I95" i="1"/>
  <c r="I96" i="1"/>
  <c r="I97" i="1"/>
  <c r="I98" i="1"/>
  <c r="I99" i="1"/>
  <c r="I100" i="1"/>
  <c r="I107" i="1"/>
  <c r="I108" i="1"/>
  <c r="I110" i="1"/>
  <c r="I91" i="1"/>
  <c r="I87" i="1"/>
  <c r="I88" i="1"/>
  <c r="I89" i="1"/>
  <c r="I86" i="1" s="1"/>
  <c r="I90" i="1"/>
  <c r="I72" i="1"/>
  <c r="I73" i="1"/>
  <c r="I75" i="1"/>
  <c r="I76" i="1"/>
  <c r="I77" i="1"/>
  <c r="I78" i="1"/>
  <c r="I79" i="1"/>
  <c r="I80" i="1"/>
  <c r="I82" i="1"/>
  <c r="I83" i="1"/>
  <c r="I84" i="1"/>
  <c r="I85" i="1"/>
  <c r="I67" i="1"/>
  <c r="I68" i="1"/>
  <c r="I69" i="1"/>
  <c r="I66" i="1" s="1"/>
  <c r="I70" i="1"/>
  <c r="I62" i="1"/>
  <c r="I63" i="1"/>
  <c r="I58" i="1" s="1"/>
  <c r="I64" i="1"/>
  <c r="I65" i="1"/>
  <c r="I57" i="1"/>
  <c r="I59" i="1"/>
  <c r="I60" i="1"/>
  <c r="I8" i="1"/>
  <c r="I10" i="1"/>
  <c r="I47" i="1"/>
  <c r="I50" i="1"/>
  <c r="I81" i="1" l="1"/>
  <c r="I137" i="1"/>
  <c r="I61" i="1"/>
  <c r="I56" i="1" s="1"/>
  <c r="I71" i="1"/>
  <c r="I127" i="1"/>
  <c r="I109" i="1"/>
  <c r="I106" i="1" s="1"/>
  <c r="I122" i="1"/>
</calcChain>
</file>

<file path=xl/sharedStrings.xml><?xml version="1.0" encoding="utf-8"?>
<sst xmlns="http://schemas.openxmlformats.org/spreadsheetml/2006/main" count="152" uniqueCount="59">
  <si>
    <t>Наименование муниципальной программы, подпрограммы, основного мероприятия</t>
  </si>
  <si>
    <t>источник финансирования</t>
  </si>
  <si>
    <t>ВСЕГО</t>
  </si>
  <si>
    <t>Федеральный бюджет</t>
  </si>
  <si>
    <t>Бюджет РК</t>
  </si>
  <si>
    <t>Бюджет муниципального округа «Княжпогостский»</t>
  </si>
  <si>
    <t>Основное мероприятие «Выполнение муниципального задания»</t>
  </si>
  <si>
    <t>Оценка расходов, годы:</t>
  </si>
  <si>
    <t>Муниципальная программа</t>
  </si>
  <si>
    <t xml:space="preserve"> «Развитие отрасли «Культура» </t>
  </si>
  <si>
    <t>«Развитие учреждений культуры дополнительного образования»</t>
  </si>
  <si>
    <t xml:space="preserve">Основное мероприятие 1.1.1. </t>
  </si>
  <si>
    <t>«Выполнение муниципального задания»</t>
  </si>
  <si>
    <t>«Развитие библиотечного дела»</t>
  </si>
  <si>
    <t xml:space="preserve"> «Выполнение муниципального задания»</t>
  </si>
  <si>
    <t>Основное мероприятие 3.1.1.</t>
  </si>
  <si>
    <t>Основное мероприятие 3.2.2.</t>
  </si>
  <si>
    <t>Статус</t>
  </si>
  <si>
    <t>Всего: в том числе:</t>
  </si>
  <si>
    <t>федеральный бюджет РФ</t>
  </si>
  <si>
    <t>республиканский бюджет Республики Коми</t>
  </si>
  <si>
    <t>бюджет МО «Княжпогостский»</t>
  </si>
  <si>
    <t>внебюджетные источники</t>
  </si>
  <si>
    <t>Подпрограмма 1.      в том числе:</t>
  </si>
  <si>
    <t>«Развитие музейного дела»</t>
  </si>
  <si>
    <t xml:space="preserve"> «Развитие народного, художественного творчества и культурно -досуговой деятельности»</t>
  </si>
  <si>
    <t>Основное мероприятие 4.1.1.</t>
  </si>
  <si>
    <t>Основное мероприятие 4.2.1.</t>
  </si>
  <si>
    <t xml:space="preserve"> «Проведение культурно - досуговых мероприятий»</t>
  </si>
  <si>
    <t>Основное мероприятие 4.3.1.</t>
  </si>
  <si>
    <t>Основное мероприятие 5.1.1.</t>
  </si>
  <si>
    <t>Основное мероприятие 5.1.2.</t>
  </si>
  <si>
    <t>«Хозяйственно-техническое обеспечение учреждений»</t>
  </si>
  <si>
    <t>Основное мероприятие 6.1.1.</t>
  </si>
  <si>
    <t>«Развитие и сохранение национальных культур»</t>
  </si>
  <si>
    <t>Основное мероприятие 7.1.1.</t>
  </si>
  <si>
    <t>1 год</t>
  </si>
  <si>
    <t>2 год</t>
  </si>
  <si>
    <t>3 год</t>
  </si>
  <si>
    <t>4 год</t>
  </si>
  <si>
    <t>5 год</t>
  </si>
  <si>
    <t xml:space="preserve">Ресурсное обеспечение и прогнозная (справочная) оценка расходов федерального бюджета, республиканского бюджета Республики Коми, бюджета
муниципального округа «Княжпогостский»   и внебюджетных источников на реализацию целей муниципальной программы
</t>
  </si>
  <si>
    <t>Подпрограмма 5       в том числе:</t>
  </si>
  <si>
    <t xml:space="preserve">Подпрограмма 6       в том числе: </t>
  </si>
  <si>
    <t>Подпрограмма 7       в том числе:</t>
  </si>
  <si>
    <t>Подпрограмма 2.      в том числе:</t>
  </si>
  <si>
    <t>Подпрограмма 3.      в том числе:</t>
  </si>
  <si>
    <t>Подпрограмма 4.      в том числе:</t>
  </si>
  <si>
    <t>«Организация деятельности и управление в сфере культуры»</t>
  </si>
  <si>
    <t xml:space="preserve"> «Обеспечение условий для реализации муниципальной программы»</t>
  </si>
  <si>
    <t xml:space="preserve"> "Организация деятельности и управление в сфере культуры (муниципальная служба)»</t>
  </si>
  <si>
    <t>Основное мероприятие 2.1.1.</t>
  </si>
  <si>
    <t>«Укрепление материально-технической базы муниципальных учреждений сферы культуры»</t>
  </si>
  <si>
    <t>«Обеспечение развития и укрепления материально-технической базы домов культуры в населенных пунктах с числом жителей до 50 тысяч человек»</t>
  </si>
  <si>
    <t>«Выполнение муниципального задания» (МБУ ЦХТО)</t>
  </si>
  <si>
    <t xml:space="preserve"> «Выполнение муниципального задания (МАУ КЦНК»)</t>
  </si>
  <si>
    <t>Таблица 3</t>
  </si>
  <si>
    <t>Основное мероприятие 4.4.1.</t>
  </si>
  <si>
    <t>"Укрепление материально-технической базы муниципальных учреждений сферы культуры"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</si>
</sst>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8"/>
  <sheetViews>
    <sheetView tabSelected="1" workbookViewId="0">
      <selection activeCell="E72" sqref="E72"/>
    </sheetView>
  </sheetViews>
  <sheetFormatPr defaultRowHeight="15" x14ac:dyDescent="0.25"/>
  <cols>
    <col min="1" max="1" width="17.28515625" style="1" customWidth="1"/>
    <col min="2" max="2" width="20.28515625" customWidth="1"/>
    <col min="3" max="3" width="23.85546875" customWidth="1"/>
    <col min="4" max="4" width="13.140625" customWidth="1"/>
    <col min="5" max="5" width="12.140625" customWidth="1"/>
    <col min="6" max="6" width="11.42578125" customWidth="1"/>
    <col min="7" max="7" width="11.7109375" customWidth="1"/>
    <col min="8" max="8" width="12.5703125" customWidth="1"/>
    <col min="9" max="9" width="12.28515625" customWidth="1"/>
  </cols>
  <sheetData>
    <row r="1" spans="1:9" x14ac:dyDescent="0.25">
      <c r="A1" s="47" t="s">
        <v>56</v>
      </c>
      <c r="B1" s="48"/>
      <c r="C1" s="48"/>
      <c r="D1" s="48"/>
      <c r="E1" s="48"/>
      <c r="F1" s="48"/>
      <c r="G1" s="48"/>
      <c r="H1" s="48"/>
      <c r="I1" s="48"/>
    </row>
    <row r="2" spans="1:9" ht="37.5" customHeight="1" x14ac:dyDescent="0.25">
      <c r="A2" s="37" t="s">
        <v>41</v>
      </c>
      <c r="B2" s="38"/>
      <c r="C2" s="38"/>
      <c r="D2" s="38"/>
      <c r="E2" s="38"/>
      <c r="F2" s="38"/>
      <c r="G2" s="38"/>
      <c r="H2" s="38"/>
      <c r="I2" s="39"/>
    </row>
    <row r="3" spans="1:9" ht="19.5" customHeight="1" x14ac:dyDescent="0.25">
      <c r="A3" s="46" t="s">
        <v>17</v>
      </c>
      <c r="B3" s="33" t="s">
        <v>0</v>
      </c>
      <c r="C3" s="24" t="s">
        <v>1</v>
      </c>
      <c r="D3" s="40" t="s">
        <v>7</v>
      </c>
      <c r="E3" s="41"/>
      <c r="F3" s="41"/>
      <c r="G3" s="41"/>
      <c r="H3" s="41"/>
      <c r="I3" s="42"/>
    </row>
    <row r="4" spans="1:9" ht="57" customHeight="1" x14ac:dyDescent="0.25">
      <c r="A4" s="46"/>
      <c r="B4" s="33"/>
      <c r="C4" s="26"/>
      <c r="D4" s="2" t="s">
        <v>36</v>
      </c>
      <c r="E4" s="2" t="s">
        <v>37</v>
      </c>
      <c r="F4" s="2" t="s">
        <v>38</v>
      </c>
      <c r="G4" s="2" t="s">
        <v>39</v>
      </c>
      <c r="H4" s="2" t="s">
        <v>40</v>
      </c>
      <c r="I4" s="2" t="s">
        <v>2</v>
      </c>
    </row>
    <row r="5" spans="1:9" x14ac:dyDescent="0.25">
      <c r="A5" s="2">
        <v>1</v>
      </c>
      <c r="B5" s="3">
        <v>2</v>
      </c>
      <c r="C5" s="2">
        <v>4</v>
      </c>
      <c r="D5" s="2">
        <v>5</v>
      </c>
      <c r="E5" s="2">
        <v>6</v>
      </c>
      <c r="F5" s="2">
        <v>7</v>
      </c>
      <c r="G5" s="2">
        <v>8</v>
      </c>
      <c r="H5" s="2">
        <v>9</v>
      </c>
      <c r="I5" s="2">
        <v>10</v>
      </c>
    </row>
    <row r="6" spans="1:9" ht="15" customHeight="1" x14ac:dyDescent="0.25">
      <c r="A6" s="34" t="s">
        <v>8</v>
      </c>
      <c r="B6" s="30" t="s">
        <v>9</v>
      </c>
      <c r="C6" s="6" t="s">
        <v>18</v>
      </c>
      <c r="D6" s="7">
        <v>144612.84899999999</v>
      </c>
      <c r="E6" s="7">
        <f t="shared" ref="E6:H6" si="0">E7+E8+E9+E10</f>
        <v>112837.943</v>
      </c>
      <c r="F6" s="7">
        <f t="shared" si="0"/>
        <v>127724.967</v>
      </c>
      <c r="G6" s="7">
        <f t="shared" si="0"/>
        <v>0</v>
      </c>
      <c r="H6" s="7">
        <f t="shared" si="0"/>
        <v>0</v>
      </c>
      <c r="I6" s="7">
        <v>385175.75900000002</v>
      </c>
    </row>
    <row r="7" spans="1:9" x14ac:dyDescent="0.25">
      <c r="A7" s="35"/>
      <c r="B7" s="31"/>
      <c r="C7" s="6" t="s">
        <v>19</v>
      </c>
      <c r="D7" s="7">
        <f>D47+D57+D67+D82+D112+D128+D138</f>
        <v>1910.4324099999999</v>
      </c>
      <c r="E7" s="7">
        <f>E47+E57+E67+E87+E112+E128+E138</f>
        <v>0</v>
      </c>
      <c r="F7" s="7">
        <f>F47+F57+F67+F87+F112+F128+F138</f>
        <v>0</v>
      </c>
      <c r="G7" s="7">
        <f>G47+G57+G67+G87+G112+G128+G138</f>
        <v>0</v>
      </c>
      <c r="H7" s="7">
        <f>H47+H57+H67+H87+H112+H128+H138</f>
        <v>0</v>
      </c>
      <c r="I7" s="7">
        <v>1910.432</v>
      </c>
    </row>
    <row r="8" spans="1:9" ht="25.5" x14ac:dyDescent="0.25">
      <c r="A8" s="35"/>
      <c r="B8" s="31"/>
      <c r="C8" s="6" t="s">
        <v>20</v>
      </c>
      <c r="D8" s="7">
        <v>58869.078999999998</v>
      </c>
      <c r="E8" s="7">
        <v>58249.748</v>
      </c>
      <c r="F8" s="7">
        <v>58249.748</v>
      </c>
      <c r="G8" s="7">
        <v>0</v>
      </c>
      <c r="H8" s="7">
        <v>0</v>
      </c>
      <c r="I8" s="7">
        <f t="shared" ref="I8:I50" si="1">D8+E8+F8+G8+H8</f>
        <v>175368.57499999998</v>
      </c>
    </row>
    <row r="9" spans="1:9" ht="27" customHeight="1" x14ac:dyDescent="0.25">
      <c r="A9" s="35"/>
      <c r="B9" s="31"/>
      <c r="C9" s="6" t="s">
        <v>21</v>
      </c>
      <c r="D9" s="9">
        <v>83833.338000000003</v>
      </c>
      <c r="E9" s="9">
        <f>E49+E59+E69+E84+E125+E135+E109</f>
        <v>54588.195</v>
      </c>
      <c r="F9" s="9">
        <f>F49+F59+F69+F84+F125+F135+F109</f>
        <v>69475.219000000012</v>
      </c>
      <c r="G9" s="9">
        <f>G49+G59+G69+G84+G125+G135+G109</f>
        <v>0</v>
      </c>
      <c r="H9" s="9">
        <f>H49+H59+H69+H84+H125+H135+H109</f>
        <v>0</v>
      </c>
      <c r="I9" s="9">
        <v>207896.75200000001</v>
      </c>
    </row>
    <row r="10" spans="1:9" ht="19.5" customHeight="1" x14ac:dyDescent="0.25">
      <c r="A10" s="35"/>
      <c r="B10" s="31"/>
      <c r="C10" s="19" t="s">
        <v>22</v>
      </c>
      <c r="D10" s="15">
        <v>0</v>
      </c>
      <c r="E10" s="15">
        <v>0</v>
      </c>
      <c r="F10" s="13">
        <v>0</v>
      </c>
      <c r="G10" s="15">
        <v>0</v>
      </c>
      <c r="H10" s="15">
        <v>0</v>
      </c>
      <c r="I10" s="15">
        <f t="shared" si="1"/>
        <v>0</v>
      </c>
    </row>
    <row r="11" spans="1:9" ht="15" hidden="1" customHeight="1" x14ac:dyDescent="0.25">
      <c r="A11" s="35"/>
      <c r="B11" s="31"/>
      <c r="C11" s="45"/>
      <c r="D11" s="44"/>
      <c r="E11" s="44"/>
      <c r="F11" s="43"/>
      <c r="G11" s="44"/>
      <c r="H11" s="44"/>
      <c r="I11" s="44"/>
    </row>
    <row r="12" spans="1:9" hidden="1" x14ac:dyDescent="0.25">
      <c r="A12" s="35"/>
      <c r="B12" s="31"/>
      <c r="C12" s="45"/>
      <c r="D12" s="44"/>
      <c r="E12" s="44"/>
      <c r="F12" s="43"/>
      <c r="G12" s="44"/>
      <c r="H12" s="44"/>
      <c r="I12" s="44"/>
    </row>
    <row r="13" spans="1:9" hidden="1" x14ac:dyDescent="0.25">
      <c r="A13" s="35"/>
      <c r="B13" s="31"/>
      <c r="C13" s="45"/>
      <c r="D13" s="44"/>
      <c r="E13" s="44"/>
      <c r="F13" s="43"/>
      <c r="G13" s="44"/>
      <c r="H13" s="44"/>
      <c r="I13" s="44"/>
    </row>
    <row r="14" spans="1:9" ht="30" hidden="1" customHeight="1" x14ac:dyDescent="0.25">
      <c r="A14" s="35"/>
      <c r="B14" s="31"/>
      <c r="C14" s="45"/>
      <c r="D14" s="44"/>
      <c r="E14" s="44"/>
      <c r="F14" s="43"/>
      <c r="G14" s="44"/>
      <c r="H14" s="44"/>
      <c r="I14" s="44"/>
    </row>
    <row r="15" spans="1:9" ht="0.75" hidden="1" customHeight="1" x14ac:dyDescent="0.25">
      <c r="A15" s="35"/>
      <c r="B15" s="31"/>
      <c r="C15" s="45"/>
      <c r="D15" s="44"/>
      <c r="E15" s="44"/>
      <c r="F15" s="43"/>
      <c r="G15" s="44"/>
      <c r="H15" s="44"/>
      <c r="I15" s="44"/>
    </row>
    <row r="16" spans="1:9" ht="15" hidden="1" customHeight="1" x14ac:dyDescent="0.25">
      <c r="A16" s="35"/>
      <c r="B16" s="31"/>
      <c r="C16" s="45"/>
      <c r="D16" s="44"/>
      <c r="E16" s="44"/>
      <c r="F16" s="43"/>
      <c r="G16" s="44"/>
      <c r="H16" s="44"/>
      <c r="I16" s="44"/>
    </row>
    <row r="17" spans="1:9" hidden="1" x14ac:dyDescent="0.25">
      <c r="A17" s="35"/>
      <c r="B17" s="31"/>
      <c r="C17" s="45"/>
      <c r="D17" s="44"/>
      <c r="E17" s="44"/>
      <c r="F17" s="43"/>
      <c r="G17" s="44"/>
      <c r="H17" s="44"/>
      <c r="I17" s="44"/>
    </row>
    <row r="18" spans="1:9" hidden="1" x14ac:dyDescent="0.25">
      <c r="A18" s="35"/>
      <c r="B18" s="31"/>
      <c r="C18" s="45"/>
      <c r="D18" s="44"/>
      <c r="E18" s="44"/>
      <c r="F18" s="43"/>
      <c r="G18" s="44"/>
      <c r="H18" s="44"/>
      <c r="I18" s="44"/>
    </row>
    <row r="19" spans="1:9" ht="27.75" hidden="1" customHeight="1" x14ac:dyDescent="0.25">
      <c r="A19" s="35"/>
      <c r="B19" s="31"/>
      <c r="C19" s="45"/>
      <c r="D19" s="44"/>
      <c r="E19" s="44"/>
      <c r="F19" s="43"/>
      <c r="G19" s="44"/>
      <c r="H19" s="44"/>
      <c r="I19" s="44"/>
    </row>
    <row r="20" spans="1:9" ht="27" hidden="1" customHeight="1" x14ac:dyDescent="0.25">
      <c r="A20" s="35"/>
      <c r="B20" s="31"/>
      <c r="C20" s="45"/>
      <c r="D20" s="44"/>
      <c r="E20" s="44"/>
      <c r="F20" s="43"/>
      <c r="G20" s="44"/>
      <c r="H20" s="44"/>
      <c r="I20" s="44"/>
    </row>
    <row r="21" spans="1:9" ht="15" hidden="1" customHeight="1" x14ac:dyDescent="0.25">
      <c r="A21" s="35"/>
      <c r="B21" s="31"/>
      <c r="C21" s="45"/>
      <c r="D21" s="44"/>
      <c r="E21" s="44"/>
      <c r="F21" s="43"/>
      <c r="G21" s="44"/>
      <c r="H21" s="44"/>
      <c r="I21" s="44"/>
    </row>
    <row r="22" spans="1:9" hidden="1" x14ac:dyDescent="0.25">
      <c r="A22" s="35"/>
      <c r="B22" s="31"/>
      <c r="C22" s="45"/>
      <c r="D22" s="44"/>
      <c r="E22" s="44"/>
      <c r="F22" s="43"/>
      <c r="G22" s="44"/>
      <c r="H22" s="44"/>
      <c r="I22" s="44"/>
    </row>
    <row r="23" spans="1:9" hidden="1" x14ac:dyDescent="0.25">
      <c r="A23" s="35"/>
      <c r="B23" s="31"/>
      <c r="C23" s="45"/>
      <c r="D23" s="44"/>
      <c r="E23" s="44"/>
      <c r="F23" s="43"/>
      <c r="G23" s="44"/>
      <c r="H23" s="44"/>
      <c r="I23" s="44"/>
    </row>
    <row r="24" spans="1:9" hidden="1" x14ac:dyDescent="0.25">
      <c r="A24" s="35"/>
      <c r="B24" s="31"/>
      <c r="C24" s="45"/>
      <c r="D24" s="44"/>
      <c r="E24" s="44"/>
      <c r="F24" s="43"/>
      <c r="G24" s="44"/>
      <c r="H24" s="44"/>
      <c r="I24" s="44"/>
    </row>
    <row r="25" spans="1:9" hidden="1" x14ac:dyDescent="0.25">
      <c r="A25" s="35"/>
      <c r="B25" s="31"/>
      <c r="C25" s="45"/>
      <c r="D25" s="44"/>
      <c r="E25" s="44"/>
      <c r="F25" s="43"/>
      <c r="G25" s="44"/>
      <c r="H25" s="44"/>
      <c r="I25" s="44"/>
    </row>
    <row r="26" spans="1:9" ht="15" hidden="1" customHeight="1" x14ac:dyDescent="0.25">
      <c r="A26" s="35"/>
      <c r="B26" s="31"/>
      <c r="C26" s="45"/>
      <c r="D26" s="44"/>
      <c r="E26" s="44"/>
      <c r="F26" s="43"/>
      <c r="G26" s="44"/>
      <c r="H26" s="44"/>
      <c r="I26" s="44"/>
    </row>
    <row r="27" spans="1:9" hidden="1" x14ac:dyDescent="0.25">
      <c r="A27" s="35"/>
      <c r="B27" s="31"/>
      <c r="C27" s="45"/>
      <c r="D27" s="44"/>
      <c r="E27" s="44"/>
      <c r="F27" s="43"/>
      <c r="G27" s="44"/>
      <c r="H27" s="44"/>
      <c r="I27" s="44"/>
    </row>
    <row r="28" spans="1:9" hidden="1" x14ac:dyDescent="0.25">
      <c r="A28" s="35"/>
      <c r="B28" s="31"/>
      <c r="C28" s="45"/>
      <c r="D28" s="44"/>
      <c r="E28" s="44"/>
      <c r="F28" s="43"/>
      <c r="G28" s="44"/>
      <c r="H28" s="44"/>
      <c r="I28" s="44"/>
    </row>
    <row r="29" spans="1:9" hidden="1" x14ac:dyDescent="0.25">
      <c r="A29" s="35"/>
      <c r="B29" s="31"/>
      <c r="C29" s="45"/>
      <c r="D29" s="44"/>
      <c r="E29" s="44"/>
      <c r="F29" s="43"/>
      <c r="G29" s="44"/>
      <c r="H29" s="44"/>
      <c r="I29" s="44"/>
    </row>
    <row r="30" spans="1:9" hidden="1" x14ac:dyDescent="0.25">
      <c r="A30" s="35"/>
      <c r="B30" s="31"/>
      <c r="C30" s="45"/>
      <c r="D30" s="44"/>
      <c r="E30" s="44"/>
      <c r="F30" s="43"/>
      <c r="G30" s="44"/>
      <c r="H30" s="44"/>
      <c r="I30" s="44"/>
    </row>
    <row r="31" spans="1:9" ht="15" hidden="1" customHeight="1" x14ac:dyDescent="0.25">
      <c r="A31" s="35"/>
      <c r="B31" s="31"/>
      <c r="C31" s="45"/>
      <c r="D31" s="44"/>
      <c r="E31" s="44"/>
      <c r="F31" s="43"/>
      <c r="G31" s="44"/>
      <c r="H31" s="44"/>
      <c r="I31" s="44"/>
    </row>
    <row r="32" spans="1:9" hidden="1" x14ac:dyDescent="0.25">
      <c r="A32" s="35"/>
      <c r="B32" s="31"/>
      <c r="C32" s="45"/>
      <c r="D32" s="44"/>
      <c r="E32" s="44"/>
      <c r="F32" s="43"/>
      <c r="G32" s="44"/>
      <c r="H32" s="44"/>
      <c r="I32" s="44"/>
    </row>
    <row r="33" spans="1:9" hidden="1" x14ac:dyDescent="0.25">
      <c r="A33" s="35"/>
      <c r="B33" s="31"/>
      <c r="C33" s="45"/>
      <c r="D33" s="44"/>
      <c r="E33" s="44"/>
      <c r="F33" s="43"/>
      <c r="G33" s="44"/>
      <c r="H33" s="44"/>
      <c r="I33" s="44"/>
    </row>
    <row r="34" spans="1:9" hidden="1" x14ac:dyDescent="0.25">
      <c r="A34" s="35"/>
      <c r="B34" s="31"/>
      <c r="C34" s="45"/>
      <c r="D34" s="44"/>
      <c r="E34" s="44"/>
      <c r="F34" s="43"/>
      <c r="G34" s="44"/>
      <c r="H34" s="44"/>
      <c r="I34" s="44"/>
    </row>
    <row r="35" spans="1:9" hidden="1" x14ac:dyDescent="0.25">
      <c r="A35" s="35"/>
      <c r="B35" s="31"/>
      <c r="C35" s="45"/>
      <c r="D35" s="44"/>
      <c r="E35" s="44"/>
      <c r="F35" s="43"/>
      <c r="G35" s="44"/>
      <c r="H35" s="44"/>
      <c r="I35" s="44"/>
    </row>
    <row r="36" spans="1:9" ht="15" hidden="1" customHeight="1" x14ac:dyDescent="0.25">
      <c r="A36" s="35"/>
      <c r="B36" s="31"/>
      <c r="C36" s="45"/>
      <c r="D36" s="44"/>
      <c r="E36" s="44"/>
      <c r="F36" s="43"/>
      <c r="G36" s="44"/>
      <c r="H36" s="44"/>
      <c r="I36" s="44"/>
    </row>
    <row r="37" spans="1:9" hidden="1" x14ac:dyDescent="0.25">
      <c r="A37" s="35"/>
      <c r="B37" s="31"/>
      <c r="C37" s="45"/>
      <c r="D37" s="44"/>
      <c r="E37" s="44"/>
      <c r="F37" s="43"/>
      <c r="G37" s="44"/>
      <c r="H37" s="44"/>
      <c r="I37" s="44"/>
    </row>
    <row r="38" spans="1:9" hidden="1" x14ac:dyDescent="0.25">
      <c r="A38" s="35"/>
      <c r="B38" s="31"/>
      <c r="C38" s="45"/>
      <c r="D38" s="44"/>
      <c r="E38" s="44"/>
      <c r="F38" s="43"/>
      <c r="G38" s="44"/>
      <c r="H38" s="44"/>
      <c r="I38" s="44"/>
    </row>
    <row r="39" spans="1:9" hidden="1" x14ac:dyDescent="0.25">
      <c r="A39" s="35"/>
      <c r="B39" s="31"/>
      <c r="C39" s="45"/>
      <c r="D39" s="44"/>
      <c r="E39" s="44"/>
      <c r="F39" s="43"/>
      <c r="G39" s="44"/>
      <c r="H39" s="44"/>
      <c r="I39" s="44"/>
    </row>
    <row r="40" spans="1:9" hidden="1" x14ac:dyDescent="0.25">
      <c r="A40" s="35"/>
      <c r="B40" s="31"/>
      <c r="C40" s="45"/>
      <c r="D40" s="44"/>
      <c r="E40" s="44"/>
      <c r="F40" s="43"/>
      <c r="G40" s="44"/>
      <c r="H40" s="44"/>
      <c r="I40" s="44"/>
    </row>
    <row r="41" spans="1:9" ht="15" hidden="1" customHeight="1" x14ac:dyDescent="0.25">
      <c r="A41" s="35"/>
      <c r="B41" s="31"/>
      <c r="C41" s="45"/>
      <c r="D41" s="44"/>
      <c r="E41" s="44"/>
      <c r="F41" s="43"/>
      <c r="G41" s="44"/>
      <c r="H41" s="44"/>
      <c r="I41" s="44"/>
    </row>
    <row r="42" spans="1:9" hidden="1" x14ac:dyDescent="0.25">
      <c r="A42" s="35"/>
      <c r="B42" s="31"/>
      <c r="C42" s="45"/>
      <c r="D42" s="44"/>
      <c r="E42" s="44"/>
      <c r="F42" s="43"/>
      <c r="G42" s="44"/>
      <c r="H42" s="44"/>
      <c r="I42" s="44"/>
    </row>
    <row r="43" spans="1:9" hidden="1" x14ac:dyDescent="0.25">
      <c r="A43" s="35"/>
      <c r="B43" s="31"/>
      <c r="C43" s="45"/>
      <c r="D43" s="44"/>
      <c r="E43" s="44"/>
      <c r="F43" s="43"/>
      <c r="G43" s="44"/>
      <c r="H43" s="44"/>
      <c r="I43" s="44"/>
    </row>
    <row r="44" spans="1:9" hidden="1" x14ac:dyDescent="0.25">
      <c r="A44" s="35"/>
      <c r="B44" s="31"/>
      <c r="C44" s="45"/>
      <c r="D44" s="44"/>
      <c r="E44" s="44"/>
      <c r="F44" s="43"/>
      <c r="G44" s="44"/>
      <c r="H44" s="44"/>
      <c r="I44" s="44"/>
    </row>
    <row r="45" spans="1:9" hidden="1" x14ac:dyDescent="0.25">
      <c r="A45" s="36"/>
      <c r="B45" s="32"/>
      <c r="C45" s="20"/>
      <c r="D45" s="16"/>
      <c r="E45" s="16"/>
      <c r="F45" s="14"/>
      <c r="G45" s="16"/>
      <c r="H45" s="16"/>
      <c r="I45" s="16"/>
    </row>
    <row r="46" spans="1:9" ht="15" customHeight="1" x14ac:dyDescent="0.25">
      <c r="A46" s="30" t="s">
        <v>23</v>
      </c>
      <c r="B46" s="21" t="s">
        <v>10</v>
      </c>
      <c r="C46" s="11" t="s">
        <v>18</v>
      </c>
      <c r="D46" s="10">
        <v>19870.911</v>
      </c>
      <c r="E46" s="10">
        <f t="shared" ref="E46:H46" si="2">E51</f>
        <v>20092.77</v>
      </c>
      <c r="F46" s="10">
        <f t="shared" si="2"/>
        <v>20092.77</v>
      </c>
      <c r="G46" s="10">
        <f t="shared" si="2"/>
        <v>0</v>
      </c>
      <c r="H46" s="10">
        <f t="shared" si="2"/>
        <v>0</v>
      </c>
      <c r="I46" s="10">
        <v>60056.451000000001</v>
      </c>
    </row>
    <row r="47" spans="1:9" x14ac:dyDescent="0.25">
      <c r="A47" s="31"/>
      <c r="B47" s="22"/>
      <c r="C47" s="11" t="s">
        <v>19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f t="shared" si="1"/>
        <v>0</v>
      </c>
    </row>
    <row r="48" spans="1:9" ht="25.5" x14ac:dyDescent="0.25">
      <c r="A48" s="31"/>
      <c r="B48" s="22"/>
      <c r="C48" s="11" t="s">
        <v>20</v>
      </c>
      <c r="D48" s="10">
        <v>6291.6</v>
      </c>
      <c r="E48" s="10">
        <f t="shared" ref="E48:H48" si="3">E53</f>
        <v>6291.6</v>
      </c>
      <c r="F48" s="10">
        <f t="shared" si="3"/>
        <v>6291.6</v>
      </c>
      <c r="G48" s="10">
        <f t="shared" si="3"/>
        <v>0</v>
      </c>
      <c r="H48" s="10">
        <f t="shared" si="3"/>
        <v>0</v>
      </c>
      <c r="I48" s="10">
        <v>18874.8</v>
      </c>
    </row>
    <row r="49" spans="1:9" ht="25.5" x14ac:dyDescent="0.25">
      <c r="A49" s="31"/>
      <c r="B49" s="22"/>
      <c r="C49" s="11" t="s">
        <v>21</v>
      </c>
      <c r="D49" s="10">
        <v>13579.311</v>
      </c>
      <c r="E49" s="10">
        <f t="shared" ref="E49:H49" si="4">E54</f>
        <v>13801.17</v>
      </c>
      <c r="F49" s="10">
        <f t="shared" si="4"/>
        <v>13801.17</v>
      </c>
      <c r="G49" s="10">
        <f t="shared" si="4"/>
        <v>0</v>
      </c>
      <c r="H49" s="10">
        <f t="shared" si="4"/>
        <v>0</v>
      </c>
      <c r="I49" s="10">
        <v>41181.650999999998</v>
      </c>
    </row>
    <row r="50" spans="1:9" x14ac:dyDescent="0.25">
      <c r="A50" s="32"/>
      <c r="B50" s="23"/>
      <c r="C50" s="12" t="s">
        <v>22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f t="shared" si="1"/>
        <v>0</v>
      </c>
    </row>
    <row r="51" spans="1:9" ht="15" customHeight="1" x14ac:dyDescent="0.25">
      <c r="A51" s="17" t="s">
        <v>11</v>
      </c>
      <c r="B51" s="18" t="s">
        <v>12</v>
      </c>
      <c r="C51" s="6" t="s">
        <v>18</v>
      </c>
      <c r="D51" s="9">
        <v>19870.911</v>
      </c>
      <c r="E51" s="7">
        <v>20092.77</v>
      </c>
      <c r="F51" s="7">
        <v>20092.77</v>
      </c>
      <c r="G51" s="7">
        <v>0</v>
      </c>
      <c r="H51" s="7">
        <v>0</v>
      </c>
      <c r="I51" s="7">
        <v>60056.451000000001</v>
      </c>
    </row>
    <row r="52" spans="1:9" x14ac:dyDescent="0.25">
      <c r="A52" s="17"/>
      <c r="B52" s="18"/>
      <c r="C52" s="6" t="s">
        <v>19</v>
      </c>
      <c r="D52" s="9">
        <v>0</v>
      </c>
      <c r="E52" s="7">
        <v>0</v>
      </c>
      <c r="F52" s="8">
        <v>0</v>
      </c>
      <c r="G52" s="7">
        <v>0</v>
      </c>
      <c r="H52" s="7">
        <v>0</v>
      </c>
      <c r="I52" s="7">
        <v>0</v>
      </c>
    </row>
    <row r="53" spans="1:9" ht="25.5" x14ac:dyDescent="0.25">
      <c r="A53" s="17"/>
      <c r="B53" s="18"/>
      <c r="C53" s="6" t="s">
        <v>20</v>
      </c>
      <c r="D53" s="9">
        <v>6291.6</v>
      </c>
      <c r="E53" s="7">
        <v>6291.6</v>
      </c>
      <c r="F53" s="7">
        <v>6291.6</v>
      </c>
      <c r="G53" s="7">
        <v>0</v>
      </c>
      <c r="H53" s="7">
        <v>0</v>
      </c>
      <c r="I53" s="7">
        <v>18874.8</v>
      </c>
    </row>
    <row r="54" spans="1:9" ht="25.5" x14ac:dyDescent="0.25">
      <c r="A54" s="17"/>
      <c r="B54" s="18"/>
      <c r="C54" s="6" t="s">
        <v>21</v>
      </c>
      <c r="D54" s="9">
        <v>13579.311</v>
      </c>
      <c r="E54" s="7">
        <v>13801.17</v>
      </c>
      <c r="F54" s="7">
        <v>13801.17</v>
      </c>
      <c r="G54" s="7">
        <v>0</v>
      </c>
      <c r="H54" s="7">
        <v>0</v>
      </c>
      <c r="I54" s="7">
        <v>41181.650999999998</v>
      </c>
    </row>
    <row r="55" spans="1:9" x14ac:dyDescent="0.25">
      <c r="A55" s="17"/>
      <c r="B55" s="18"/>
      <c r="C55" s="4" t="s">
        <v>22</v>
      </c>
      <c r="D55" s="9">
        <v>0</v>
      </c>
      <c r="E55" s="7">
        <v>0</v>
      </c>
      <c r="F55" s="8">
        <v>0</v>
      </c>
      <c r="G55" s="7">
        <v>0</v>
      </c>
      <c r="H55" s="7">
        <v>0</v>
      </c>
      <c r="I55" s="7">
        <v>0</v>
      </c>
    </row>
    <row r="56" spans="1:9" ht="15" customHeight="1" x14ac:dyDescent="0.25">
      <c r="A56" s="30" t="s">
        <v>45</v>
      </c>
      <c r="B56" s="21" t="s">
        <v>13</v>
      </c>
      <c r="C56" s="11" t="s">
        <v>18</v>
      </c>
      <c r="D56" s="10">
        <f>D61</f>
        <v>25446.47</v>
      </c>
      <c r="E56" s="10">
        <f t="shared" ref="E56:I56" si="5">E61</f>
        <v>19366.489000000001</v>
      </c>
      <c r="F56" s="10">
        <f t="shared" si="5"/>
        <v>21357.561999999998</v>
      </c>
      <c r="G56" s="10">
        <f t="shared" si="5"/>
        <v>0</v>
      </c>
      <c r="H56" s="10">
        <f t="shared" si="5"/>
        <v>0</v>
      </c>
      <c r="I56" s="10">
        <f t="shared" si="5"/>
        <v>66170.521000000008</v>
      </c>
    </row>
    <row r="57" spans="1:9" x14ac:dyDescent="0.25">
      <c r="A57" s="31"/>
      <c r="B57" s="22"/>
      <c r="C57" s="11" t="s">
        <v>19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f t="shared" ref="I57:I60" si="6">D57+E57+F57+G57+H57</f>
        <v>0</v>
      </c>
    </row>
    <row r="58" spans="1:9" ht="25.5" x14ac:dyDescent="0.25">
      <c r="A58" s="31"/>
      <c r="B58" s="22"/>
      <c r="C58" s="11" t="s">
        <v>20</v>
      </c>
      <c r="D58" s="10">
        <f>D63</f>
        <v>12297.076999999999</v>
      </c>
      <c r="E58" s="10">
        <f t="shared" ref="E58:I58" si="7">E63</f>
        <v>12297.076999999999</v>
      </c>
      <c r="F58" s="10">
        <f t="shared" si="7"/>
        <v>12297.076999999999</v>
      </c>
      <c r="G58" s="10">
        <f t="shared" si="7"/>
        <v>0</v>
      </c>
      <c r="H58" s="10">
        <f t="shared" si="7"/>
        <v>0</v>
      </c>
      <c r="I58" s="10">
        <f t="shared" si="7"/>
        <v>36891.231</v>
      </c>
    </row>
    <row r="59" spans="1:9" ht="25.5" x14ac:dyDescent="0.25">
      <c r="A59" s="31"/>
      <c r="B59" s="22"/>
      <c r="C59" s="11" t="s">
        <v>21</v>
      </c>
      <c r="D59" s="10">
        <f>D64</f>
        <v>13149.393</v>
      </c>
      <c r="E59" s="10">
        <v>7069.4120000000003</v>
      </c>
      <c r="F59" s="10">
        <v>9060.4850000000006</v>
      </c>
      <c r="G59" s="10">
        <v>0</v>
      </c>
      <c r="H59" s="10">
        <v>0</v>
      </c>
      <c r="I59" s="10">
        <f t="shared" si="6"/>
        <v>29279.29</v>
      </c>
    </row>
    <row r="60" spans="1:9" x14ac:dyDescent="0.25">
      <c r="A60" s="32"/>
      <c r="B60" s="23"/>
      <c r="C60" s="12" t="s">
        <v>22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f t="shared" si="6"/>
        <v>0</v>
      </c>
    </row>
    <row r="61" spans="1:9" ht="15" customHeight="1" x14ac:dyDescent="0.25">
      <c r="A61" s="17" t="s">
        <v>51</v>
      </c>
      <c r="B61" s="18" t="s">
        <v>14</v>
      </c>
      <c r="C61" s="6" t="s">
        <v>18</v>
      </c>
      <c r="D61" s="7">
        <v>25446.47</v>
      </c>
      <c r="E61" s="7">
        <f t="shared" ref="E61:I61" si="8">E63+E64</f>
        <v>19366.489000000001</v>
      </c>
      <c r="F61" s="7">
        <f t="shared" si="8"/>
        <v>21357.561999999998</v>
      </c>
      <c r="G61" s="7">
        <f t="shared" si="8"/>
        <v>0</v>
      </c>
      <c r="H61" s="7">
        <f t="shared" si="8"/>
        <v>0</v>
      </c>
      <c r="I61" s="7">
        <f t="shared" si="8"/>
        <v>66170.521000000008</v>
      </c>
    </row>
    <row r="62" spans="1:9" x14ac:dyDescent="0.25">
      <c r="A62" s="17"/>
      <c r="B62" s="18"/>
      <c r="C62" s="6" t="s">
        <v>19</v>
      </c>
      <c r="D62" s="7">
        <v>0</v>
      </c>
      <c r="E62" s="7">
        <v>0</v>
      </c>
      <c r="F62" s="8">
        <v>0</v>
      </c>
      <c r="G62" s="7">
        <v>0</v>
      </c>
      <c r="H62" s="7">
        <v>0</v>
      </c>
      <c r="I62" s="7">
        <f t="shared" ref="I62:I65" si="9">D62+E62+F62+G62+H62</f>
        <v>0</v>
      </c>
    </row>
    <row r="63" spans="1:9" ht="25.5" x14ac:dyDescent="0.25">
      <c r="A63" s="17"/>
      <c r="B63" s="18"/>
      <c r="C63" s="6" t="s">
        <v>20</v>
      </c>
      <c r="D63" s="7">
        <v>12297.076999999999</v>
      </c>
      <c r="E63" s="7">
        <v>12297.076999999999</v>
      </c>
      <c r="F63" s="7">
        <v>12297.076999999999</v>
      </c>
      <c r="G63" s="7">
        <v>0</v>
      </c>
      <c r="H63" s="7">
        <v>0</v>
      </c>
      <c r="I63" s="7">
        <f t="shared" si="9"/>
        <v>36891.231</v>
      </c>
    </row>
    <row r="64" spans="1:9" ht="25.5" x14ac:dyDescent="0.25">
      <c r="A64" s="17"/>
      <c r="B64" s="18"/>
      <c r="C64" s="6" t="s">
        <v>21</v>
      </c>
      <c r="D64" s="7">
        <v>13149.393</v>
      </c>
      <c r="E64" s="7">
        <v>7069.4120000000003</v>
      </c>
      <c r="F64" s="8">
        <v>9060.4850000000006</v>
      </c>
      <c r="G64" s="7">
        <v>0</v>
      </c>
      <c r="H64" s="7">
        <v>0</v>
      </c>
      <c r="I64" s="7">
        <f t="shared" si="9"/>
        <v>29279.29</v>
      </c>
    </row>
    <row r="65" spans="1:9" x14ac:dyDescent="0.25">
      <c r="A65" s="17"/>
      <c r="B65" s="18"/>
      <c r="C65" s="4" t="s">
        <v>22</v>
      </c>
      <c r="D65" s="7">
        <v>0</v>
      </c>
      <c r="E65" s="7">
        <v>0</v>
      </c>
      <c r="F65" s="8">
        <v>0</v>
      </c>
      <c r="G65" s="7">
        <v>0</v>
      </c>
      <c r="H65" s="7">
        <v>0</v>
      </c>
      <c r="I65" s="7">
        <f t="shared" si="9"/>
        <v>0</v>
      </c>
    </row>
    <row r="66" spans="1:9" ht="15" customHeight="1" x14ac:dyDescent="0.25">
      <c r="A66" s="30" t="s">
        <v>46</v>
      </c>
      <c r="B66" s="21" t="s">
        <v>24</v>
      </c>
      <c r="C66" s="11" t="s">
        <v>18</v>
      </c>
      <c r="D66" s="10">
        <f>D67+D68+D69+D70</f>
        <v>5628.7514700000002</v>
      </c>
      <c r="E66" s="10">
        <f t="shared" ref="E66:H66" si="10">E67+E68+E69+E70</f>
        <v>3946.3580000000002</v>
      </c>
      <c r="F66" s="10">
        <f t="shared" si="10"/>
        <v>4275.5929999999998</v>
      </c>
      <c r="G66" s="10">
        <f t="shared" si="10"/>
        <v>0</v>
      </c>
      <c r="H66" s="10">
        <f t="shared" si="10"/>
        <v>0</v>
      </c>
      <c r="I66" s="10">
        <f>I67+I68+I69+I70</f>
        <v>13850.70247</v>
      </c>
    </row>
    <row r="67" spans="1:9" x14ac:dyDescent="0.25">
      <c r="A67" s="31"/>
      <c r="B67" s="22"/>
      <c r="C67" s="11" t="s">
        <v>19</v>
      </c>
      <c r="D67" s="10">
        <v>452.38</v>
      </c>
      <c r="E67" s="10">
        <v>0</v>
      </c>
      <c r="F67" s="10">
        <v>0</v>
      </c>
      <c r="G67" s="10">
        <v>0</v>
      </c>
      <c r="H67" s="10">
        <v>0</v>
      </c>
      <c r="I67" s="10">
        <f t="shared" ref="I67:I70" si="11">D67+E67+F67+G67+H67</f>
        <v>452.38</v>
      </c>
    </row>
    <row r="68" spans="1:9" ht="25.5" x14ac:dyDescent="0.25">
      <c r="A68" s="31"/>
      <c r="B68" s="22"/>
      <c r="C68" s="11" t="s">
        <v>20</v>
      </c>
      <c r="D68" s="10">
        <v>2585.4344700000001</v>
      </c>
      <c r="E68" s="10">
        <v>2561.5909999999999</v>
      </c>
      <c r="F68" s="10">
        <v>2561.5909999999999</v>
      </c>
      <c r="G68" s="10">
        <v>0</v>
      </c>
      <c r="H68" s="10">
        <v>0</v>
      </c>
      <c r="I68" s="10">
        <f t="shared" si="11"/>
        <v>7708.6164700000008</v>
      </c>
    </row>
    <row r="69" spans="1:9" ht="25.5" x14ac:dyDescent="0.25">
      <c r="A69" s="31"/>
      <c r="B69" s="22"/>
      <c r="C69" s="11" t="s">
        <v>21</v>
      </c>
      <c r="D69" s="10">
        <v>2590.9369999999999</v>
      </c>
      <c r="E69" s="10">
        <v>1384.7670000000001</v>
      </c>
      <c r="F69" s="10">
        <v>1714.002</v>
      </c>
      <c r="G69" s="10">
        <v>0</v>
      </c>
      <c r="H69" s="10">
        <v>0</v>
      </c>
      <c r="I69" s="10">
        <f t="shared" si="11"/>
        <v>5689.7060000000001</v>
      </c>
    </row>
    <row r="70" spans="1:9" x14ac:dyDescent="0.25">
      <c r="A70" s="32"/>
      <c r="B70" s="23"/>
      <c r="C70" s="12" t="s">
        <v>22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f t="shared" si="11"/>
        <v>0</v>
      </c>
    </row>
    <row r="71" spans="1:9" ht="15" customHeight="1" x14ac:dyDescent="0.25">
      <c r="A71" s="17" t="s">
        <v>15</v>
      </c>
      <c r="B71" s="18" t="s">
        <v>6</v>
      </c>
      <c r="C71" s="6" t="s">
        <v>18</v>
      </c>
      <c r="D71" s="7">
        <v>5128.7520000000004</v>
      </c>
      <c r="E71" s="7">
        <f t="shared" ref="E71:I71" si="12">E72+E73+E74</f>
        <v>3946.3580000000002</v>
      </c>
      <c r="F71" s="7">
        <f t="shared" si="12"/>
        <v>4275.5929999999998</v>
      </c>
      <c r="G71" s="7">
        <f t="shared" si="12"/>
        <v>0</v>
      </c>
      <c r="H71" s="7">
        <f t="shared" si="12"/>
        <v>0</v>
      </c>
      <c r="I71" s="7">
        <f t="shared" si="12"/>
        <v>13350.703000000001</v>
      </c>
    </row>
    <row r="72" spans="1:9" x14ac:dyDescent="0.25">
      <c r="A72" s="17"/>
      <c r="B72" s="18"/>
      <c r="C72" s="6" t="s">
        <v>19</v>
      </c>
      <c r="D72" s="7">
        <v>0</v>
      </c>
      <c r="E72" s="7">
        <v>0</v>
      </c>
      <c r="F72" s="8">
        <v>0</v>
      </c>
      <c r="G72" s="7">
        <v>0</v>
      </c>
      <c r="H72" s="7">
        <v>0</v>
      </c>
      <c r="I72" s="7">
        <f t="shared" ref="I72:I85" si="13">D72+E72+F72+G72+H72</f>
        <v>0</v>
      </c>
    </row>
    <row r="73" spans="1:9" ht="25.5" x14ac:dyDescent="0.25">
      <c r="A73" s="17"/>
      <c r="B73" s="18"/>
      <c r="C73" s="6" t="s">
        <v>20</v>
      </c>
      <c r="D73" s="7">
        <v>2561.625</v>
      </c>
      <c r="E73" s="7">
        <v>2561.5909999999999</v>
      </c>
      <c r="F73" s="7">
        <v>2561.5909999999999</v>
      </c>
      <c r="G73" s="7">
        <v>0</v>
      </c>
      <c r="H73" s="7">
        <v>0</v>
      </c>
      <c r="I73" s="7">
        <f t="shared" si="13"/>
        <v>7684.8070000000007</v>
      </c>
    </row>
    <row r="74" spans="1:9" ht="25.5" x14ac:dyDescent="0.25">
      <c r="A74" s="17"/>
      <c r="B74" s="18"/>
      <c r="C74" s="6" t="s">
        <v>21</v>
      </c>
      <c r="D74" s="7">
        <v>2567.127</v>
      </c>
      <c r="E74" s="7">
        <v>1384.7670000000001</v>
      </c>
      <c r="F74" s="8">
        <v>1714.002</v>
      </c>
      <c r="G74" s="7">
        <v>0</v>
      </c>
      <c r="H74" s="7">
        <v>0</v>
      </c>
      <c r="I74" s="7">
        <f>D74+E74+F74+G74+H74</f>
        <v>5665.8960000000006</v>
      </c>
    </row>
    <row r="75" spans="1:9" x14ac:dyDescent="0.25">
      <c r="A75" s="17"/>
      <c r="B75" s="18"/>
      <c r="C75" s="4" t="s">
        <v>22</v>
      </c>
      <c r="D75" s="7">
        <v>0</v>
      </c>
      <c r="E75" s="7">
        <v>0</v>
      </c>
      <c r="F75" s="8">
        <v>0</v>
      </c>
      <c r="G75" s="7">
        <v>0</v>
      </c>
      <c r="H75" s="7">
        <v>0</v>
      </c>
      <c r="I75" s="7">
        <f t="shared" si="13"/>
        <v>0</v>
      </c>
    </row>
    <row r="76" spans="1:9" ht="15" customHeight="1" x14ac:dyDescent="0.25">
      <c r="A76" s="17" t="s">
        <v>16</v>
      </c>
      <c r="B76" s="18" t="s">
        <v>52</v>
      </c>
      <c r="C76" s="6" t="s">
        <v>18</v>
      </c>
      <c r="D76" s="7">
        <v>499.99900000000002</v>
      </c>
      <c r="E76" s="7">
        <v>0</v>
      </c>
      <c r="F76" s="8">
        <v>0</v>
      </c>
      <c r="G76" s="7">
        <v>0</v>
      </c>
      <c r="H76" s="7">
        <v>0</v>
      </c>
      <c r="I76" s="7">
        <f t="shared" si="13"/>
        <v>499.99900000000002</v>
      </c>
    </row>
    <row r="77" spans="1:9" x14ac:dyDescent="0.25">
      <c r="A77" s="17"/>
      <c r="B77" s="18"/>
      <c r="C77" s="6" t="s">
        <v>19</v>
      </c>
      <c r="D77" s="7">
        <v>452.38</v>
      </c>
      <c r="E77" s="7">
        <v>0</v>
      </c>
      <c r="F77" s="8">
        <v>0</v>
      </c>
      <c r="G77" s="7">
        <v>0</v>
      </c>
      <c r="H77" s="7">
        <v>0</v>
      </c>
      <c r="I77" s="7">
        <f t="shared" si="13"/>
        <v>452.38</v>
      </c>
    </row>
    <row r="78" spans="1:9" ht="25.5" x14ac:dyDescent="0.25">
      <c r="A78" s="17"/>
      <c r="B78" s="18"/>
      <c r="C78" s="6" t="s">
        <v>20</v>
      </c>
      <c r="D78" s="7">
        <v>23.809470000000001</v>
      </c>
      <c r="E78" s="7">
        <v>0</v>
      </c>
      <c r="F78" s="8">
        <v>0</v>
      </c>
      <c r="G78" s="7">
        <v>0</v>
      </c>
      <c r="H78" s="7">
        <v>0</v>
      </c>
      <c r="I78" s="7">
        <f t="shared" si="13"/>
        <v>23.809470000000001</v>
      </c>
    </row>
    <row r="79" spans="1:9" ht="25.5" x14ac:dyDescent="0.25">
      <c r="A79" s="17"/>
      <c r="B79" s="18"/>
      <c r="C79" s="6" t="s">
        <v>21</v>
      </c>
      <c r="D79" s="7">
        <v>23.809470000000001</v>
      </c>
      <c r="E79" s="7">
        <v>0</v>
      </c>
      <c r="F79" s="8">
        <v>0</v>
      </c>
      <c r="G79" s="7">
        <v>0</v>
      </c>
      <c r="H79" s="7">
        <v>0</v>
      </c>
      <c r="I79" s="7">
        <f t="shared" si="13"/>
        <v>23.809470000000001</v>
      </c>
    </row>
    <row r="80" spans="1:9" x14ac:dyDescent="0.25">
      <c r="A80" s="17"/>
      <c r="B80" s="18"/>
      <c r="C80" s="4" t="s">
        <v>22</v>
      </c>
      <c r="D80" s="7">
        <v>0</v>
      </c>
      <c r="E80" s="7">
        <v>0</v>
      </c>
      <c r="F80" s="8">
        <v>0</v>
      </c>
      <c r="G80" s="7">
        <v>0</v>
      </c>
      <c r="H80" s="7">
        <v>0</v>
      </c>
      <c r="I80" s="7">
        <f t="shared" si="13"/>
        <v>0</v>
      </c>
    </row>
    <row r="81" spans="1:9" ht="15" customHeight="1" x14ac:dyDescent="0.25">
      <c r="A81" s="30" t="s">
        <v>47</v>
      </c>
      <c r="B81" s="21" t="s">
        <v>25</v>
      </c>
      <c r="C81" s="11" t="s">
        <v>18</v>
      </c>
      <c r="D81" s="10">
        <v>39083.364999999998</v>
      </c>
      <c r="E81" s="10">
        <f t="shared" ref="E81:H81" si="14">E86+E91+E96</f>
        <v>27910.623</v>
      </c>
      <c r="F81" s="10">
        <f t="shared" si="14"/>
        <v>34132.074999999997</v>
      </c>
      <c r="G81" s="10">
        <f t="shared" si="14"/>
        <v>0</v>
      </c>
      <c r="H81" s="10">
        <f t="shared" si="14"/>
        <v>0</v>
      </c>
      <c r="I81" s="10">
        <f>I86+I91+I96+I101</f>
        <v>101126.06348999999</v>
      </c>
    </row>
    <row r="82" spans="1:9" x14ac:dyDescent="0.25">
      <c r="A82" s="31"/>
      <c r="B82" s="22"/>
      <c r="C82" s="11" t="s">
        <v>19</v>
      </c>
      <c r="D82" s="10">
        <f>D97</f>
        <v>1458.05241</v>
      </c>
      <c r="E82" s="10">
        <v>0</v>
      </c>
      <c r="F82" s="10">
        <v>0</v>
      </c>
      <c r="G82" s="10">
        <v>0</v>
      </c>
      <c r="H82" s="10">
        <v>0</v>
      </c>
      <c r="I82" s="10">
        <f t="shared" si="13"/>
        <v>1458.05241</v>
      </c>
    </row>
    <row r="83" spans="1:9" ht="25.5" x14ac:dyDescent="0.25">
      <c r="A83" s="31"/>
      <c r="B83" s="22"/>
      <c r="C83" s="11" t="s">
        <v>20</v>
      </c>
      <c r="D83" s="10">
        <f>D88+D93+D98</f>
        <v>17137.342539999998</v>
      </c>
      <c r="E83" s="10">
        <v>16541.8</v>
      </c>
      <c r="F83" s="10">
        <v>16541.8</v>
      </c>
      <c r="G83" s="10">
        <v>0</v>
      </c>
      <c r="H83" s="10">
        <v>0</v>
      </c>
      <c r="I83" s="10">
        <f t="shared" si="13"/>
        <v>50220.942540000004</v>
      </c>
    </row>
    <row r="84" spans="1:9" ht="25.5" x14ac:dyDescent="0.25">
      <c r="A84" s="31"/>
      <c r="B84" s="22"/>
      <c r="C84" s="11" t="s">
        <v>21</v>
      </c>
      <c r="D84" s="10">
        <f>D89+D94+D99</f>
        <v>20307.970539999998</v>
      </c>
      <c r="E84" s="10">
        <v>11368.823</v>
      </c>
      <c r="F84" s="10">
        <v>17590.275000000001</v>
      </c>
      <c r="G84" s="10">
        <v>0</v>
      </c>
      <c r="H84" s="10">
        <v>0</v>
      </c>
      <c r="I84" s="10">
        <f t="shared" si="13"/>
        <v>49267.06854</v>
      </c>
    </row>
    <row r="85" spans="1:9" x14ac:dyDescent="0.25">
      <c r="A85" s="32"/>
      <c r="B85" s="23"/>
      <c r="C85" s="12" t="s">
        <v>22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f t="shared" si="13"/>
        <v>0</v>
      </c>
    </row>
    <row r="86" spans="1:9" ht="15" customHeight="1" x14ac:dyDescent="0.25">
      <c r="A86" s="17" t="s">
        <v>26</v>
      </c>
      <c r="B86" s="18" t="s">
        <v>12</v>
      </c>
      <c r="C86" s="6" t="s">
        <v>18</v>
      </c>
      <c r="D86" s="7">
        <f>D87+D88+D89+D90</f>
        <v>34529.228000000003</v>
      </c>
      <c r="E86" s="7">
        <f t="shared" ref="E86:I86" si="15">E87+E88+E89+E90</f>
        <v>27910.623</v>
      </c>
      <c r="F86" s="7">
        <f t="shared" si="15"/>
        <v>34132.074999999997</v>
      </c>
      <c r="G86" s="7">
        <f t="shared" si="15"/>
        <v>0</v>
      </c>
      <c r="H86" s="7">
        <f t="shared" si="15"/>
        <v>0</v>
      </c>
      <c r="I86" s="7">
        <f t="shared" si="15"/>
        <v>96571.925999999992</v>
      </c>
    </row>
    <row r="87" spans="1:9" x14ac:dyDescent="0.25">
      <c r="A87" s="17"/>
      <c r="B87" s="18"/>
      <c r="C87" s="6" t="s">
        <v>19</v>
      </c>
      <c r="D87" s="7">
        <v>0</v>
      </c>
      <c r="E87" s="7">
        <v>0</v>
      </c>
      <c r="F87" s="8">
        <v>0</v>
      </c>
      <c r="G87" s="7">
        <v>0</v>
      </c>
      <c r="H87" s="7">
        <v>0</v>
      </c>
      <c r="I87" s="7">
        <f t="shared" ref="I87:I90" si="16">D87+E87+F87+G87+H87</f>
        <v>0</v>
      </c>
    </row>
    <row r="88" spans="1:9" ht="25.5" x14ac:dyDescent="0.25">
      <c r="A88" s="17"/>
      <c r="B88" s="18"/>
      <c r="C88" s="6" t="s">
        <v>20</v>
      </c>
      <c r="D88" s="7">
        <v>16541.8</v>
      </c>
      <c r="E88" s="7">
        <v>16541.8</v>
      </c>
      <c r="F88" s="7">
        <v>16541.8</v>
      </c>
      <c r="G88" s="7">
        <v>0</v>
      </c>
      <c r="H88" s="7">
        <v>0</v>
      </c>
      <c r="I88" s="7">
        <f t="shared" si="16"/>
        <v>49625.399999999994</v>
      </c>
    </row>
    <row r="89" spans="1:9" ht="25.5" x14ac:dyDescent="0.25">
      <c r="A89" s="17"/>
      <c r="B89" s="18"/>
      <c r="C89" s="6" t="s">
        <v>21</v>
      </c>
      <c r="D89" s="7">
        <v>17987.428</v>
      </c>
      <c r="E89" s="7">
        <v>11368.823</v>
      </c>
      <c r="F89" s="8">
        <v>17590.275000000001</v>
      </c>
      <c r="G89" s="7">
        <v>0</v>
      </c>
      <c r="H89" s="7">
        <v>0</v>
      </c>
      <c r="I89" s="7">
        <f t="shared" si="16"/>
        <v>46946.525999999998</v>
      </c>
    </row>
    <row r="90" spans="1:9" x14ac:dyDescent="0.25">
      <c r="A90" s="17"/>
      <c r="B90" s="18"/>
      <c r="C90" s="4" t="s">
        <v>22</v>
      </c>
      <c r="D90" s="7">
        <v>0</v>
      </c>
      <c r="E90" s="7">
        <v>0</v>
      </c>
      <c r="F90" s="8">
        <v>0</v>
      </c>
      <c r="G90" s="7">
        <v>0</v>
      </c>
      <c r="H90" s="7">
        <v>0</v>
      </c>
      <c r="I90" s="7">
        <f t="shared" si="16"/>
        <v>0</v>
      </c>
    </row>
    <row r="91" spans="1:9" ht="15" customHeight="1" x14ac:dyDescent="0.25">
      <c r="A91" s="17" t="s">
        <v>27</v>
      </c>
      <c r="B91" s="18" t="s">
        <v>28</v>
      </c>
      <c r="C91" s="6" t="s">
        <v>18</v>
      </c>
      <c r="D91" s="7">
        <v>1725</v>
      </c>
      <c r="E91" s="7">
        <v>0</v>
      </c>
      <c r="F91" s="8">
        <v>0</v>
      </c>
      <c r="G91" s="7">
        <v>0</v>
      </c>
      <c r="H91" s="7">
        <v>0</v>
      </c>
      <c r="I91" s="7">
        <f>D91+E91+F91+G91+H91</f>
        <v>1725</v>
      </c>
    </row>
    <row r="92" spans="1:9" x14ac:dyDescent="0.25">
      <c r="A92" s="17"/>
      <c r="B92" s="18"/>
      <c r="C92" s="6" t="s">
        <v>19</v>
      </c>
      <c r="D92" s="7">
        <v>0</v>
      </c>
      <c r="E92" s="7">
        <v>0</v>
      </c>
      <c r="F92" s="8">
        <v>0</v>
      </c>
      <c r="G92" s="7">
        <v>0</v>
      </c>
      <c r="H92" s="7">
        <v>0</v>
      </c>
      <c r="I92" s="7">
        <f t="shared" ref="I92:I110" si="17">D92+E92+F92+G92+H92</f>
        <v>0</v>
      </c>
    </row>
    <row r="93" spans="1:9" ht="25.5" x14ac:dyDescent="0.25">
      <c r="A93" s="17"/>
      <c r="B93" s="18"/>
      <c r="C93" s="6" t="s">
        <v>20</v>
      </c>
      <c r="D93" s="7">
        <v>0</v>
      </c>
      <c r="E93" s="7">
        <v>0</v>
      </c>
      <c r="F93" s="8">
        <v>0</v>
      </c>
      <c r="G93" s="7">
        <v>0</v>
      </c>
      <c r="H93" s="7">
        <v>0</v>
      </c>
      <c r="I93" s="7">
        <f t="shared" si="17"/>
        <v>0</v>
      </c>
    </row>
    <row r="94" spans="1:9" ht="25.5" x14ac:dyDescent="0.25">
      <c r="A94" s="17"/>
      <c r="B94" s="18"/>
      <c r="C94" s="6" t="s">
        <v>21</v>
      </c>
      <c r="D94" s="7">
        <v>1725</v>
      </c>
      <c r="E94" s="7">
        <v>0</v>
      </c>
      <c r="F94" s="8">
        <v>0</v>
      </c>
      <c r="G94" s="7">
        <v>0</v>
      </c>
      <c r="H94" s="7">
        <v>0</v>
      </c>
      <c r="I94" s="7">
        <f t="shared" si="17"/>
        <v>1725</v>
      </c>
    </row>
    <row r="95" spans="1:9" x14ac:dyDescent="0.25">
      <c r="A95" s="17"/>
      <c r="B95" s="18"/>
      <c r="C95" s="4" t="s">
        <v>22</v>
      </c>
      <c r="D95" s="7">
        <v>0</v>
      </c>
      <c r="E95" s="7">
        <v>0</v>
      </c>
      <c r="F95" s="8">
        <v>0</v>
      </c>
      <c r="G95" s="7">
        <v>0</v>
      </c>
      <c r="H95" s="7">
        <v>0</v>
      </c>
      <c r="I95" s="7">
        <f t="shared" si="17"/>
        <v>0</v>
      </c>
    </row>
    <row r="96" spans="1:9" ht="15" customHeight="1" x14ac:dyDescent="0.25">
      <c r="A96" s="17" t="s">
        <v>29</v>
      </c>
      <c r="B96" s="18" t="s">
        <v>53</v>
      </c>
      <c r="C96" s="6" t="s">
        <v>18</v>
      </c>
      <c r="D96" s="7">
        <v>2649.1374900000001</v>
      </c>
      <c r="E96" s="7">
        <v>0</v>
      </c>
      <c r="F96" s="8">
        <v>0</v>
      </c>
      <c r="G96" s="7">
        <v>0</v>
      </c>
      <c r="H96" s="7">
        <v>0</v>
      </c>
      <c r="I96" s="7">
        <f t="shared" si="17"/>
        <v>2649.1374900000001</v>
      </c>
    </row>
    <row r="97" spans="1:9" x14ac:dyDescent="0.25">
      <c r="A97" s="17"/>
      <c r="B97" s="18"/>
      <c r="C97" s="6" t="s">
        <v>19</v>
      </c>
      <c r="D97" s="7">
        <v>1458.05241</v>
      </c>
      <c r="E97" s="7">
        <v>0</v>
      </c>
      <c r="F97" s="8">
        <v>0</v>
      </c>
      <c r="G97" s="7">
        <v>0</v>
      </c>
      <c r="H97" s="7">
        <v>0</v>
      </c>
      <c r="I97" s="7">
        <f t="shared" si="17"/>
        <v>1458.05241</v>
      </c>
    </row>
    <row r="98" spans="1:9" ht="25.5" x14ac:dyDescent="0.25">
      <c r="A98" s="17"/>
      <c r="B98" s="18"/>
      <c r="C98" s="6" t="s">
        <v>20</v>
      </c>
      <c r="D98" s="7">
        <v>595.54254000000003</v>
      </c>
      <c r="E98" s="7">
        <v>0</v>
      </c>
      <c r="F98" s="8">
        <v>0</v>
      </c>
      <c r="G98" s="7">
        <v>0</v>
      </c>
      <c r="H98" s="7">
        <v>0</v>
      </c>
      <c r="I98" s="7">
        <f t="shared" si="17"/>
        <v>595.54254000000003</v>
      </c>
    </row>
    <row r="99" spans="1:9" ht="25.5" x14ac:dyDescent="0.25">
      <c r="A99" s="17"/>
      <c r="B99" s="18"/>
      <c r="C99" s="6" t="s">
        <v>21</v>
      </c>
      <c r="D99" s="7">
        <v>595.54254000000003</v>
      </c>
      <c r="E99" s="7">
        <v>0</v>
      </c>
      <c r="F99" s="8">
        <v>0</v>
      </c>
      <c r="G99" s="7">
        <v>0</v>
      </c>
      <c r="H99" s="7">
        <v>0</v>
      </c>
      <c r="I99" s="7">
        <f t="shared" si="17"/>
        <v>595.54254000000003</v>
      </c>
    </row>
    <row r="100" spans="1:9" ht="19.5" customHeight="1" x14ac:dyDescent="0.25">
      <c r="A100" s="17"/>
      <c r="B100" s="18"/>
      <c r="C100" s="4" t="s">
        <v>22</v>
      </c>
      <c r="D100" s="7">
        <v>0</v>
      </c>
      <c r="E100" s="7">
        <v>0</v>
      </c>
      <c r="F100" s="8">
        <v>0</v>
      </c>
      <c r="G100" s="7">
        <v>0</v>
      </c>
      <c r="H100" s="7">
        <v>0</v>
      </c>
      <c r="I100" s="7">
        <f t="shared" si="17"/>
        <v>0</v>
      </c>
    </row>
    <row r="101" spans="1:9" ht="19.5" customHeight="1" x14ac:dyDescent="0.25">
      <c r="A101" s="30" t="s">
        <v>57</v>
      </c>
      <c r="B101" s="30" t="s">
        <v>58</v>
      </c>
      <c r="C101" s="6" t="s">
        <v>18</v>
      </c>
      <c r="D101" s="7">
        <f>D102+D103+D104+D105</f>
        <v>180</v>
      </c>
      <c r="E101" s="7">
        <v>0</v>
      </c>
      <c r="F101" s="8">
        <v>0</v>
      </c>
      <c r="G101" s="7">
        <v>0</v>
      </c>
      <c r="H101" s="7">
        <v>0</v>
      </c>
      <c r="I101" s="7">
        <v>180</v>
      </c>
    </row>
    <row r="102" spans="1:9" ht="19.5" customHeight="1" x14ac:dyDescent="0.25">
      <c r="A102" s="31"/>
      <c r="B102" s="31"/>
      <c r="C102" s="6" t="s">
        <v>19</v>
      </c>
      <c r="D102" s="7">
        <v>0</v>
      </c>
      <c r="E102" s="7">
        <v>0</v>
      </c>
      <c r="F102" s="8">
        <v>0</v>
      </c>
      <c r="G102" s="7">
        <v>0</v>
      </c>
      <c r="H102" s="7">
        <v>0</v>
      </c>
      <c r="I102" s="7">
        <v>0</v>
      </c>
    </row>
    <row r="103" spans="1:9" ht="33" customHeight="1" x14ac:dyDescent="0.25">
      <c r="A103" s="31"/>
      <c r="B103" s="31"/>
      <c r="C103" s="6" t="s">
        <v>20</v>
      </c>
      <c r="D103" s="7">
        <v>0</v>
      </c>
      <c r="E103" s="7">
        <v>0</v>
      </c>
      <c r="F103" s="8">
        <v>0</v>
      </c>
      <c r="G103" s="7">
        <v>0</v>
      </c>
      <c r="H103" s="7">
        <v>0</v>
      </c>
      <c r="I103" s="7">
        <v>0</v>
      </c>
    </row>
    <row r="104" spans="1:9" ht="27" customHeight="1" x14ac:dyDescent="0.25">
      <c r="A104" s="31"/>
      <c r="B104" s="31"/>
      <c r="C104" s="6" t="s">
        <v>21</v>
      </c>
      <c r="D104" s="7">
        <v>180</v>
      </c>
      <c r="E104" s="7">
        <v>0</v>
      </c>
      <c r="F104" s="8">
        <v>0</v>
      </c>
      <c r="G104" s="7">
        <v>0</v>
      </c>
      <c r="H104" s="7">
        <v>0</v>
      </c>
      <c r="I104" s="7">
        <v>180</v>
      </c>
    </row>
    <row r="105" spans="1:9" ht="19.5" customHeight="1" x14ac:dyDescent="0.25">
      <c r="A105" s="32"/>
      <c r="B105" s="32"/>
      <c r="C105" s="4" t="s">
        <v>22</v>
      </c>
      <c r="D105" s="7">
        <v>0</v>
      </c>
      <c r="E105" s="7">
        <v>0</v>
      </c>
      <c r="F105" s="8">
        <v>0</v>
      </c>
      <c r="G105" s="7">
        <v>0</v>
      </c>
      <c r="H105" s="7">
        <v>0</v>
      </c>
      <c r="I105" s="7">
        <v>0</v>
      </c>
    </row>
    <row r="106" spans="1:9" ht="15" customHeight="1" x14ac:dyDescent="0.25">
      <c r="A106" s="27" t="s">
        <v>42</v>
      </c>
      <c r="B106" s="21" t="s">
        <v>49</v>
      </c>
      <c r="C106" s="11" t="s">
        <v>18</v>
      </c>
      <c r="D106" s="10">
        <f>D107+D108+D109+D110</f>
        <v>6704.433</v>
      </c>
      <c r="E106" s="10">
        <f t="shared" ref="E106:I106" si="18">E107+E108+E109+E110</f>
        <v>6169.5069999999996</v>
      </c>
      <c r="F106" s="10">
        <f t="shared" si="18"/>
        <v>6169.5069999999996</v>
      </c>
      <c r="G106" s="10">
        <f t="shared" si="18"/>
        <v>0</v>
      </c>
      <c r="H106" s="10">
        <f t="shared" si="18"/>
        <v>0</v>
      </c>
      <c r="I106" s="10">
        <f t="shared" si="18"/>
        <v>19043.447</v>
      </c>
    </row>
    <row r="107" spans="1:9" x14ac:dyDescent="0.25">
      <c r="A107" s="28"/>
      <c r="B107" s="22"/>
      <c r="C107" s="11" t="s">
        <v>19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f t="shared" si="17"/>
        <v>0</v>
      </c>
    </row>
    <row r="108" spans="1:9" ht="25.5" x14ac:dyDescent="0.25">
      <c r="A108" s="28"/>
      <c r="B108" s="22"/>
      <c r="C108" s="11" t="s">
        <v>20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f t="shared" si="17"/>
        <v>0</v>
      </c>
    </row>
    <row r="109" spans="1:9" ht="25.5" x14ac:dyDescent="0.25">
      <c r="A109" s="28"/>
      <c r="B109" s="22"/>
      <c r="C109" s="11" t="s">
        <v>21</v>
      </c>
      <c r="D109" s="10">
        <f>D114+D120</f>
        <v>6704.433</v>
      </c>
      <c r="E109" s="10">
        <f t="shared" ref="E109:I109" si="19">E114+E120</f>
        <v>6169.5069999999996</v>
      </c>
      <c r="F109" s="10">
        <f t="shared" si="19"/>
        <v>6169.5069999999996</v>
      </c>
      <c r="G109" s="10">
        <f t="shared" si="19"/>
        <v>0</v>
      </c>
      <c r="H109" s="10">
        <f t="shared" si="19"/>
        <v>0</v>
      </c>
      <c r="I109" s="10">
        <f t="shared" si="19"/>
        <v>19043.447</v>
      </c>
    </row>
    <row r="110" spans="1:9" x14ac:dyDescent="0.25">
      <c r="A110" s="29"/>
      <c r="B110" s="23"/>
      <c r="C110" s="12" t="s">
        <v>22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f t="shared" si="17"/>
        <v>0</v>
      </c>
    </row>
    <row r="111" spans="1:9" x14ac:dyDescent="0.25">
      <c r="A111" s="30" t="s">
        <v>30</v>
      </c>
      <c r="B111" s="18" t="s">
        <v>48</v>
      </c>
      <c r="C111" s="4" t="s">
        <v>18</v>
      </c>
      <c r="D111" s="7">
        <v>3816.924</v>
      </c>
      <c r="E111" s="7">
        <v>3728.652</v>
      </c>
      <c r="F111" s="7">
        <v>3728.652</v>
      </c>
      <c r="G111" s="7">
        <v>0</v>
      </c>
      <c r="H111" s="7">
        <v>0</v>
      </c>
      <c r="I111" s="7">
        <f>D111+E111+F111+G111+H111</f>
        <v>11274.227999999999</v>
      </c>
    </row>
    <row r="112" spans="1:9" x14ac:dyDescent="0.25">
      <c r="A112" s="31"/>
      <c r="B112" s="18"/>
      <c r="C112" s="4" t="s">
        <v>19</v>
      </c>
      <c r="D112" s="7">
        <v>0</v>
      </c>
      <c r="E112" s="7">
        <v>0</v>
      </c>
      <c r="F112" s="8">
        <v>0</v>
      </c>
      <c r="G112" s="7">
        <v>0</v>
      </c>
      <c r="H112" s="7">
        <v>0</v>
      </c>
      <c r="I112" s="7">
        <f t="shared" ref="I112:I113" si="20">D112+E112+F112+G112+H112</f>
        <v>0</v>
      </c>
    </row>
    <row r="113" spans="1:9" ht="25.5" x14ac:dyDescent="0.25">
      <c r="A113" s="31"/>
      <c r="B113" s="18"/>
      <c r="C113" s="4" t="s">
        <v>20</v>
      </c>
      <c r="D113" s="7">
        <v>0</v>
      </c>
      <c r="E113" s="7">
        <v>0</v>
      </c>
      <c r="F113" s="8">
        <v>0</v>
      </c>
      <c r="G113" s="7">
        <v>0</v>
      </c>
      <c r="H113" s="7">
        <v>0</v>
      </c>
      <c r="I113" s="7">
        <f t="shared" si="20"/>
        <v>0</v>
      </c>
    </row>
    <row r="114" spans="1:9" ht="25.5" x14ac:dyDescent="0.25">
      <c r="A114" s="31"/>
      <c r="B114" s="18"/>
      <c r="C114" s="4" t="s">
        <v>21</v>
      </c>
      <c r="D114" s="7">
        <v>3816.924</v>
      </c>
      <c r="E114" s="7">
        <v>3728.652</v>
      </c>
      <c r="F114" s="7">
        <v>3728.652</v>
      </c>
      <c r="G114" s="7">
        <v>0</v>
      </c>
      <c r="H114" s="7">
        <v>0</v>
      </c>
      <c r="I114" s="7">
        <f>D114+E114+F114+G114+H114</f>
        <v>11274.227999999999</v>
      </c>
    </row>
    <row r="115" spans="1:9" ht="15" customHeight="1" x14ac:dyDescent="0.25">
      <c r="A115" s="31"/>
      <c r="B115" s="18"/>
      <c r="C115" s="19" t="s">
        <v>22</v>
      </c>
      <c r="D115" s="15">
        <v>0</v>
      </c>
      <c r="E115" s="15">
        <v>0</v>
      </c>
      <c r="F115" s="13">
        <v>0</v>
      </c>
      <c r="G115" s="15">
        <v>0</v>
      </c>
      <c r="H115" s="15">
        <v>0</v>
      </c>
      <c r="I115" s="7">
        <f t="shared" ref="I115:I119" si="21">D115+E115+F115+G115+H115</f>
        <v>0</v>
      </c>
    </row>
    <row r="116" spans="1:9" ht="10.5" customHeight="1" x14ac:dyDescent="0.25">
      <c r="A116" s="32"/>
      <c r="B116" s="18"/>
      <c r="C116" s="20"/>
      <c r="D116" s="16"/>
      <c r="E116" s="16"/>
      <c r="F116" s="14"/>
      <c r="G116" s="16"/>
      <c r="H116" s="16"/>
      <c r="I116" s="7">
        <f t="shared" si="21"/>
        <v>0</v>
      </c>
    </row>
    <row r="117" spans="1:9" x14ac:dyDescent="0.25">
      <c r="A117" s="30" t="s">
        <v>31</v>
      </c>
      <c r="B117" s="18" t="s">
        <v>50</v>
      </c>
      <c r="C117" s="4" t="s">
        <v>18</v>
      </c>
      <c r="D117" s="7">
        <v>2887.509</v>
      </c>
      <c r="E117" s="7">
        <v>2440.855</v>
      </c>
      <c r="F117" s="7">
        <v>2440.855</v>
      </c>
      <c r="G117" s="7">
        <v>0</v>
      </c>
      <c r="H117" s="7">
        <v>0</v>
      </c>
      <c r="I117" s="7">
        <f t="shared" si="21"/>
        <v>7769.2189999999991</v>
      </c>
    </row>
    <row r="118" spans="1:9" x14ac:dyDescent="0.25">
      <c r="A118" s="31"/>
      <c r="B118" s="18"/>
      <c r="C118" s="4" t="s">
        <v>19</v>
      </c>
      <c r="D118" s="7">
        <v>0</v>
      </c>
      <c r="E118" s="7">
        <v>0</v>
      </c>
      <c r="F118" s="8">
        <v>0</v>
      </c>
      <c r="G118" s="7">
        <v>0</v>
      </c>
      <c r="H118" s="7">
        <v>0</v>
      </c>
      <c r="I118" s="7">
        <f t="shared" si="21"/>
        <v>0</v>
      </c>
    </row>
    <row r="119" spans="1:9" ht="25.5" x14ac:dyDescent="0.25">
      <c r="A119" s="31"/>
      <c r="B119" s="18"/>
      <c r="C119" s="4" t="s">
        <v>20</v>
      </c>
      <c r="D119" s="7">
        <v>0</v>
      </c>
      <c r="E119" s="7">
        <v>0</v>
      </c>
      <c r="F119" s="8">
        <v>0</v>
      </c>
      <c r="G119" s="7">
        <v>0</v>
      </c>
      <c r="H119" s="7">
        <v>0</v>
      </c>
      <c r="I119" s="7">
        <f t="shared" si="21"/>
        <v>0</v>
      </c>
    </row>
    <row r="120" spans="1:9" ht="25.5" x14ac:dyDescent="0.25">
      <c r="A120" s="31"/>
      <c r="B120" s="18"/>
      <c r="C120" s="4" t="s">
        <v>21</v>
      </c>
      <c r="D120" s="7">
        <v>2887.509</v>
      </c>
      <c r="E120" s="7">
        <v>2440.855</v>
      </c>
      <c r="F120" s="7">
        <v>2440.855</v>
      </c>
      <c r="G120" s="7">
        <v>0</v>
      </c>
      <c r="H120" s="7">
        <v>0</v>
      </c>
      <c r="I120" s="7">
        <f>D120+E120+F120+G120+H120</f>
        <v>7769.2189999999991</v>
      </c>
    </row>
    <row r="121" spans="1:9" ht="19.5" customHeight="1" x14ac:dyDescent="0.25">
      <c r="A121" s="32"/>
      <c r="B121" s="18"/>
      <c r="C121" s="4" t="s">
        <v>22</v>
      </c>
      <c r="D121" s="7">
        <v>0</v>
      </c>
      <c r="E121" s="7">
        <v>0</v>
      </c>
      <c r="F121" s="8">
        <v>0</v>
      </c>
      <c r="G121" s="7">
        <v>0</v>
      </c>
      <c r="H121" s="7">
        <v>0</v>
      </c>
      <c r="I121" s="7">
        <f>D121+E121+F121+G121+H121</f>
        <v>0</v>
      </c>
    </row>
    <row r="122" spans="1:9" ht="15" customHeight="1" x14ac:dyDescent="0.25">
      <c r="A122" s="30" t="s">
        <v>43</v>
      </c>
      <c r="B122" s="21" t="s">
        <v>32</v>
      </c>
      <c r="C122" s="12" t="s">
        <v>18</v>
      </c>
      <c r="D122" s="10">
        <f>D123+D124+D125+D126</f>
        <v>43076.320999999996</v>
      </c>
      <c r="E122" s="10">
        <f t="shared" ref="E122:I122" si="22">E123+E124+E125+E126</f>
        <v>31490.867999999999</v>
      </c>
      <c r="F122" s="10">
        <f t="shared" si="22"/>
        <v>37509.123999999996</v>
      </c>
      <c r="G122" s="10">
        <f t="shared" si="22"/>
        <v>0</v>
      </c>
      <c r="H122" s="10">
        <f t="shared" si="22"/>
        <v>0</v>
      </c>
      <c r="I122" s="10">
        <f t="shared" si="22"/>
        <v>112076.31299999999</v>
      </c>
    </row>
    <row r="123" spans="1:9" x14ac:dyDescent="0.25">
      <c r="A123" s="31"/>
      <c r="B123" s="22"/>
      <c r="C123" s="12" t="s">
        <v>19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f t="shared" ref="I123:I126" si="23">D123+E123+F123+G123+H123</f>
        <v>0</v>
      </c>
    </row>
    <row r="124" spans="1:9" ht="25.5" x14ac:dyDescent="0.25">
      <c r="A124" s="31"/>
      <c r="B124" s="22"/>
      <c r="C124" s="12" t="s">
        <v>20</v>
      </c>
      <c r="D124" s="10">
        <f>D129</f>
        <v>18032.849999999999</v>
      </c>
      <c r="E124" s="10">
        <f t="shared" ref="E124:H124" si="24">E129</f>
        <v>18032.849999999999</v>
      </c>
      <c r="F124" s="10">
        <f t="shared" si="24"/>
        <v>18032.849999999999</v>
      </c>
      <c r="G124" s="10">
        <f t="shared" si="24"/>
        <v>0</v>
      </c>
      <c r="H124" s="10">
        <f t="shared" si="24"/>
        <v>0</v>
      </c>
      <c r="I124" s="10">
        <f t="shared" si="23"/>
        <v>54098.549999999996</v>
      </c>
    </row>
    <row r="125" spans="1:9" ht="25.5" x14ac:dyDescent="0.25">
      <c r="A125" s="31"/>
      <c r="B125" s="22"/>
      <c r="C125" s="12" t="s">
        <v>21</v>
      </c>
      <c r="D125" s="10">
        <v>25043.471000000001</v>
      </c>
      <c r="E125" s="10">
        <v>13458.018</v>
      </c>
      <c r="F125" s="10">
        <v>19476.274000000001</v>
      </c>
      <c r="G125" s="10">
        <v>0</v>
      </c>
      <c r="H125" s="10">
        <v>0</v>
      </c>
      <c r="I125" s="10">
        <f t="shared" si="23"/>
        <v>57977.763000000006</v>
      </c>
    </row>
    <row r="126" spans="1:9" x14ac:dyDescent="0.25">
      <c r="A126" s="32"/>
      <c r="B126" s="23"/>
      <c r="C126" s="12" t="s">
        <v>22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f t="shared" si="23"/>
        <v>0</v>
      </c>
    </row>
    <row r="127" spans="1:9" x14ac:dyDescent="0.25">
      <c r="A127" s="17" t="s">
        <v>33</v>
      </c>
      <c r="B127" s="18" t="s">
        <v>54</v>
      </c>
      <c r="C127" s="4" t="s">
        <v>18</v>
      </c>
      <c r="D127" s="7">
        <f>D129+D130</f>
        <v>43076.320999999996</v>
      </c>
      <c r="E127" s="7">
        <f t="shared" ref="E127:I127" si="25">E129+E130</f>
        <v>31490.867999999999</v>
      </c>
      <c r="F127" s="7">
        <f t="shared" si="25"/>
        <v>37509.123999999996</v>
      </c>
      <c r="G127" s="7">
        <f t="shared" si="25"/>
        <v>0</v>
      </c>
      <c r="H127" s="7">
        <f t="shared" si="25"/>
        <v>0</v>
      </c>
      <c r="I127" s="7">
        <f t="shared" si="25"/>
        <v>112076.31299999999</v>
      </c>
    </row>
    <row r="128" spans="1:9" x14ac:dyDescent="0.25">
      <c r="A128" s="17"/>
      <c r="B128" s="18"/>
      <c r="C128" s="4" t="s">
        <v>19</v>
      </c>
      <c r="D128" s="7">
        <v>0</v>
      </c>
      <c r="E128" s="7">
        <v>0</v>
      </c>
      <c r="F128" s="8">
        <v>0</v>
      </c>
      <c r="G128" s="7">
        <v>0</v>
      </c>
      <c r="H128" s="7">
        <v>0</v>
      </c>
      <c r="I128" s="7">
        <f t="shared" ref="I128:I136" si="26">D128+E128+F128+G128+H128</f>
        <v>0</v>
      </c>
    </row>
    <row r="129" spans="1:9" ht="25.5" x14ac:dyDescent="0.25">
      <c r="A129" s="17"/>
      <c r="B129" s="18"/>
      <c r="C129" s="4" t="s">
        <v>20</v>
      </c>
      <c r="D129" s="7">
        <v>18032.849999999999</v>
      </c>
      <c r="E129" s="7">
        <v>18032.849999999999</v>
      </c>
      <c r="F129" s="7">
        <v>18032.849999999999</v>
      </c>
      <c r="G129" s="7">
        <v>0</v>
      </c>
      <c r="H129" s="7">
        <v>0</v>
      </c>
      <c r="I129" s="7">
        <f t="shared" si="26"/>
        <v>54098.549999999996</v>
      </c>
    </row>
    <row r="130" spans="1:9" ht="25.5" x14ac:dyDescent="0.25">
      <c r="A130" s="17"/>
      <c r="B130" s="18"/>
      <c r="C130" s="4" t="s">
        <v>21</v>
      </c>
      <c r="D130" s="7">
        <v>25043.471000000001</v>
      </c>
      <c r="E130" s="7">
        <v>13458.018</v>
      </c>
      <c r="F130" s="8">
        <v>19476.274000000001</v>
      </c>
      <c r="G130" s="7">
        <v>0</v>
      </c>
      <c r="H130" s="7">
        <v>0</v>
      </c>
      <c r="I130" s="7">
        <f t="shared" si="26"/>
        <v>57977.763000000006</v>
      </c>
    </row>
    <row r="131" spans="1:9" ht="15" customHeight="1" x14ac:dyDescent="0.25">
      <c r="A131" s="17"/>
      <c r="B131" s="18"/>
      <c r="C131" s="4" t="s">
        <v>22</v>
      </c>
      <c r="D131" s="7">
        <v>0</v>
      </c>
      <c r="E131" s="7">
        <v>0</v>
      </c>
      <c r="F131" s="8">
        <v>0</v>
      </c>
      <c r="G131" s="7">
        <v>0</v>
      </c>
      <c r="H131" s="7">
        <v>0</v>
      </c>
      <c r="I131" s="7">
        <f t="shared" si="26"/>
        <v>0</v>
      </c>
    </row>
    <row r="132" spans="1:9" ht="15" customHeight="1" x14ac:dyDescent="0.25">
      <c r="A132" s="24" t="s">
        <v>44</v>
      </c>
      <c r="B132" s="21" t="s">
        <v>34</v>
      </c>
      <c r="C132" s="12" t="s">
        <v>18</v>
      </c>
      <c r="D132" s="10">
        <f>D137</f>
        <v>4802.5969999999998</v>
      </c>
      <c r="E132" s="10">
        <f t="shared" ref="E132:H132" si="27">E137</f>
        <v>3861.2730000000001</v>
      </c>
      <c r="F132" s="10">
        <f t="shared" si="27"/>
        <v>4188.2809999999999</v>
      </c>
      <c r="G132" s="10">
        <f t="shared" si="27"/>
        <v>0</v>
      </c>
      <c r="H132" s="10">
        <f t="shared" si="27"/>
        <v>0</v>
      </c>
      <c r="I132" s="10">
        <f t="shared" si="26"/>
        <v>12852.150999999998</v>
      </c>
    </row>
    <row r="133" spans="1:9" x14ac:dyDescent="0.25">
      <c r="A133" s="25"/>
      <c r="B133" s="22"/>
      <c r="C133" s="12" t="s">
        <v>19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f t="shared" si="26"/>
        <v>0</v>
      </c>
    </row>
    <row r="134" spans="1:9" ht="25.5" x14ac:dyDescent="0.25">
      <c r="A134" s="25"/>
      <c r="B134" s="22"/>
      <c r="C134" s="12" t="s">
        <v>20</v>
      </c>
      <c r="D134" s="10">
        <v>2524.7750000000001</v>
      </c>
      <c r="E134" s="10">
        <v>2524.7750000000001</v>
      </c>
      <c r="F134" s="10">
        <v>2524.7750000000001</v>
      </c>
      <c r="G134" s="10">
        <v>0</v>
      </c>
      <c r="H134" s="10">
        <v>0</v>
      </c>
      <c r="I134" s="10">
        <f t="shared" si="26"/>
        <v>7574.3250000000007</v>
      </c>
    </row>
    <row r="135" spans="1:9" ht="25.5" x14ac:dyDescent="0.25">
      <c r="A135" s="25"/>
      <c r="B135" s="22"/>
      <c r="C135" s="12" t="s">
        <v>21</v>
      </c>
      <c r="D135" s="10">
        <v>2552.8220000000001</v>
      </c>
      <c r="E135" s="10">
        <v>1336.498</v>
      </c>
      <c r="F135" s="10">
        <v>1663.5060000000001</v>
      </c>
      <c r="G135" s="10">
        <v>0</v>
      </c>
      <c r="H135" s="10">
        <v>0</v>
      </c>
      <c r="I135" s="10">
        <f t="shared" si="26"/>
        <v>5552.826</v>
      </c>
    </row>
    <row r="136" spans="1:9" x14ac:dyDescent="0.25">
      <c r="A136" s="26"/>
      <c r="B136" s="23"/>
      <c r="C136" s="12" t="s">
        <v>22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f t="shared" si="26"/>
        <v>0</v>
      </c>
    </row>
    <row r="137" spans="1:9" x14ac:dyDescent="0.25">
      <c r="A137" s="17" t="s">
        <v>35</v>
      </c>
      <c r="B137" s="18" t="s">
        <v>55</v>
      </c>
      <c r="C137" s="4" t="s">
        <v>2</v>
      </c>
      <c r="D137" s="7">
        <f>D139+D140</f>
        <v>4802.5969999999998</v>
      </c>
      <c r="E137" s="7">
        <f t="shared" ref="E137:I137" si="28">E139+E140</f>
        <v>3861.2730000000001</v>
      </c>
      <c r="F137" s="7">
        <f t="shared" si="28"/>
        <v>4188.2809999999999</v>
      </c>
      <c r="G137" s="7">
        <f t="shared" si="28"/>
        <v>0</v>
      </c>
      <c r="H137" s="7">
        <f t="shared" si="28"/>
        <v>0</v>
      </c>
      <c r="I137" s="7">
        <f t="shared" si="28"/>
        <v>12852.151000000002</v>
      </c>
    </row>
    <row r="138" spans="1:9" x14ac:dyDescent="0.25">
      <c r="A138" s="17"/>
      <c r="B138" s="18"/>
      <c r="C138" s="4" t="s">
        <v>3</v>
      </c>
      <c r="D138" s="7">
        <v>0</v>
      </c>
      <c r="E138" s="7">
        <v>0</v>
      </c>
      <c r="F138" s="8">
        <v>0</v>
      </c>
      <c r="G138" s="7">
        <v>0</v>
      </c>
      <c r="H138" s="7">
        <v>0</v>
      </c>
      <c r="I138" s="7">
        <f t="shared" ref="I138:I141" si="29">D138+E138+F138+G138+H138</f>
        <v>0</v>
      </c>
    </row>
    <row r="139" spans="1:9" x14ac:dyDescent="0.25">
      <c r="A139" s="17"/>
      <c r="B139" s="18"/>
      <c r="C139" s="4" t="s">
        <v>4</v>
      </c>
      <c r="D139" s="7">
        <v>2524.7750000000001</v>
      </c>
      <c r="E139" s="7">
        <v>2524.7750000000001</v>
      </c>
      <c r="F139" s="7">
        <v>2524.7750000000001</v>
      </c>
      <c r="G139" s="7">
        <v>0</v>
      </c>
      <c r="H139" s="7">
        <v>0</v>
      </c>
      <c r="I139" s="7">
        <f t="shared" si="29"/>
        <v>7574.3250000000007</v>
      </c>
    </row>
    <row r="140" spans="1:9" ht="24.75" customHeight="1" x14ac:dyDescent="0.25">
      <c r="A140" s="17"/>
      <c r="B140" s="18"/>
      <c r="C140" s="4" t="s">
        <v>5</v>
      </c>
      <c r="D140" s="7">
        <v>2277.8220000000001</v>
      </c>
      <c r="E140" s="7">
        <v>1336.498</v>
      </c>
      <c r="F140" s="8">
        <v>1663.5060000000001</v>
      </c>
      <c r="G140" s="7">
        <v>0</v>
      </c>
      <c r="H140" s="7">
        <v>0</v>
      </c>
      <c r="I140" s="7">
        <f t="shared" si="29"/>
        <v>5277.826</v>
      </c>
    </row>
    <row r="141" spans="1:9" ht="25.5" customHeight="1" x14ac:dyDescent="0.25">
      <c r="A141" s="17"/>
      <c r="B141" s="18"/>
      <c r="C141" s="19" t="s">
        <v>22</v>
      </c>
      <c r="D141" s="15">
        <v>0</v>
      </c>
      <c r="E141" s="15">
        <v>0</v>
      </c>
      <c r="F141" s="13">
        <v>0</v>
      </c>
      <c r="G141" s="15">
        <v>0</v>
      </c>
      <c r="H141" s="15">
        <v>0</v>
      </c>
      <c r="I141" s="15">
        <f t="shared" si="29"/>
        <v>0</v>
      </c>
    </row>
    <row r="142" spans="1:9" ht="0.75" customHeight="1" x14ac:dyDescent="0.25">
      <c r="A142" s="17"/>
      <c r="B142" s="18"/>
      <c r="C142" s="20"/>
      <c r="D142" s="16"/>
      <c r="E142" s="16"/>
      <c r="F142" s="14"/>
      <c r="G142" s="16"/>
      <c r="H142" s="16"/>
      <c r="I142" s="16"/>
    </row>
    <row r="143" spans="1:9" x14ac:dyDescent="0.25">
      <c r="A143" s="5"/>
    </row>
    <row r="144" spans="1:9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  <row r="153" spans="1:1" x14ac:dyDescent="0.25">
      <c r="A153" s="5"/>
    </row>
    <row r="154" spans="1:1" x14ac:dyDescent="0.25">
      <c r="A154" s="5"/>
    </row>
    <row r="155" spans="1:1" x14ac:dyDescent="0.25">
      <c r="A155" s="5"/>
    </row>
    <row r="156" spans="1:1" x14ac:dyDescent="0.25">
      <c r="A156" s="5"/>
    </row>
    <row r="157" spans="1:1" x14ac:dyDescent="0.25">
      <c r="A157" s="5"/>
    </row>
    <row r="158" spans="1:1" x14ac:dyDescent="0.25">
      <c r="A158" s="5"/>
    </row>
    <row r="159" spans="1:1" x14ac:dyDescent="0.25">
      <c r="A159" s="5"/>
    </row>
    <row r="160" spans="1:1" x14ac:dyDescent="0.25">
      <c r="A160" s="5"/>
    </row>
    <row r="161" spans="1:1" x14ac:dyDescent="0.25">
      <c r="A161" s="5"/>
    </row>
    <row r="162" spans="1:1" x14ac:dyDescent="0.25">
      <c r="A162" s="5"/>
    </row>
    <row r="163" spans="1:1" x14ac:dyDescent="0.25">
      <c r="A163" s="5"/>
    </row>
    <row r="164" spans="1:1" x14ac:dyDescent="0.25">
      <c r="A164" s="5"/>
    </row>
    <row r="165" spans="1:1" x14ac:dyDescent="0.25">
      <c r="A165" s="5"/>
    </row>
    <row r="166" spans="1:1" x14ac:dyDescent="0.25">
      <c r="A166" s="5"/>
    </row>
    <row r="167" spans="1:1" x14ac:dyDescent="0.25">
      <c r="A167" s="5"/>
    </row>
    <row r="168" spans="1:1" x14ac:dyDescent="0.25">
      <c r="A168" s="5"/>
    </row>
    <row r="169" spans="1:1" x14ac:dyDescent="0.25">
      <c r="A169" s="5"/>
    </row>
    <row r="170" spans="1:1" x14ac:dyDescent="0.25">
      <c r="A170" s="5"/>
    </row>
    <row r="171" spans="1:1" x14ac:dyDescent="0.25">
      <c r="A171" s="5"/>
    </row>
    <row r="172" spans="1:1" x14ac:dyDescent="0.25">
      <c r="A172" s="5"/>
    </row>
    <row r="173" spans="1:1" x14ac:dyDescent="0.25">
      <c r="A173" s="5"/>
    </row>
    <row r="174" spans="1:1" x14ac:dyDescent="0.25">
      <c r="A174" s="5"/>
    </row>
    <row r="175" spans="1:1" x14ac:dyDescent="0.25">
      <c r="A175" s="5"/>
    </row>
    <row r="176" spans="1:1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5"/>
    </row>
    <row r="189" spans="1:1" x14ac:dyDescent="0.25">
      <c r="A189" s="5"/>
    </row>
    <row r="190" spans="1:1" x14ac:dyDescent="0.25">
      <c r="A190" s="5"/>
    </row>
    <row r="191" spans="1:1" x14ac:dyDescent="0.25">
      <c r="A191" s="5"/>
    </row>
    <row r="192" spans="1:1" x14ac:dyDescent="0.25">
      <c r="A192" s="5"/>
    </row>
    <row r="193" spans="1:1" x14ac:dyDescent="0.25">
      <c r="A193" s="5"/>
    </row>
    <row r="194" spans="1:1" x14ac:dyDescent="0.25">
      <c r="A194" s="5"/>
    </row>
    <row r="195" spans="1:1" x14ac:dyDescent="0.25">
      <c r="A195" s="5"/>
    </row>
    <row r="196" spans="1:1" x14ac:dyDescent="0.25">
      <c r="A196" s="5"/>
    </row>
    <row r="197" spans="1:1" x14ac:dyDescent="0.25">
      <c r="A197" s="5"/>
    </row>
    <row r="198" spans="1:1" x14ac:dyDescent="0.25">
      <c r="A198" s="5"/>
    </row>
    <row r="199" spans="1:1" x14ac:dyDescent="0.25">
      <c r="A199" s="5"/>
    </row>
    <row r="200" spans="1:1" x14ac:dyDescent="0.25">
      <c r="A200" s="5"/>
    </row>
    <row r="201" spans="1:1" x14ac:dyDescent="0.25">
      <c r="A201" s="5"/>
    </row>
    <row r="202" spans="1:1" x14ac:dyDescent="0.25">
      <c r="A202" s="5"/>
    </row>
    <row r="203" spans="1:1" x14ac:dyDescent="0.25">
      <c r="A203" s="5"/>
    </row>
    <row r="204" spans="1:1" x14ac:dyDescent="0.25">
      <c r="A204" s="5"/>
    </row>
    <row r="205" spans="1:1" x14ac:dyDescent="0.25">
      <c r="A205" s="5"/>
    </row>
    <row r="206" spans="1:1" x14ac:dyDescent="0.25">
      <c r="A206" s="5"/>
    </row>
    <row r="207" spans="1:1" x14ac:dyDescent="0.25">
      <c r="A207" s="5"/>
    </row>
    <row r="208" spans="1:1" x14ac:dyDescent="0.25">
      <c r="A208" s="5"/>
    </row>
    <row r="209" spans="1:1" x14ac:dyDescent="0.25">
      <c r="A209" s="5"/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  <row r="255" spans="1:1" x14ac:dyDescent="0.25">
      <c r="A255" s="5"/>
    </row>
    <row r="256" spans="1:1" x14ac:dyDescent="0.25">
      <c r="A256" s="5"/>
    </row>
    <row r="257" spans="1:1" x14ac:dyDescent="0.25">
      <c r="A257" s="5"/>
    </row>
    <row r="258" spans="1:1" x14ac:dyDescent="0.25">
      <c r="A258" s="5"/>
    </row>
    <row r="259" spans="1:1" x14ac:dyDescent="0.25">
      <c r="A259" s="5"/>
    </row>
    <row r="260" spans="1:1" x14ac:dyDescent="0.25">
      <c r="A260" s="5"/>
    </row>
    <row r="261" spans="1:1" x14ac:dyDescent="0.25">
      <c r="A261" s="5"/>
    </row>
    <row r="262" spans="1:1" x14ac:dyDescent="0.25">
      <c r="A262" s="5"/>
    </row>
    <row r="263" spans="1:1" x14ac:dyDescent="0.25">
      <c r="A263" s="5"/>
    </row>
    <row r="264" spans="1:1" x14ac:dyDescent="0.25">
      <c r="A264" s="5"/>
    </row>
    <row r="265" spans="1:1" x14ac:dyDescent="0.25">
      <c r="A265" s="5"/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  <row r="273" spans="1:1" x14ac:dyDescent="0.25">
      <c r="A273" s="5"/>
    </row>
    <row r="274" spans="1:1" x14ac:dyDescent="0.25">
      <c r="A274" s="5"/>
    </row>
    <row r="275" spans="1:1" x14ac:dyDescent="0.25">
      <c r="A275" s="5"/>
    </row>
    <row r="276" spans="1:1" x14ac:dyDescent="0.25">
      <c r="A276" s="5"/>
    </row>
    <row r="277" spans="1:1" x14ac:dyDescent="0.25">
      <c r="A277" s="5"/>
    </row>
    <row r="278" spans="1:1" x14ac:dyDescent="0.25">
      <c r="A278" s="5"/>
    </row>
    <row r="279" spans="1:1" x14ac:dyDescent="0.25">
      <c r="A279" s="5"/>
    </row>
    <row r="280" spans="1:1" x14ac:dyDescent="0.25">
      <c r="A280" s="5"/>
    </row>
    <row r="281" spans="1:1" x14ac:dyDescent="0.25">
      <c r="A281" s="5"/>
    </row>
    <row r="282" spans="1:1" x14ac:dyDescent="0.25">
      <c r="A282" s="5"/>
    </row>
    <row r="283" spans="1:1" x14ac:dyDescent="0.25">
      <c r="A283" s="5"/>
    </row>
    <row r="284" spans="1:1" x14ac:dyDescent="0.25">
      <c r="A284" s="5"/>
    </row>
    <row r="285" spans="1:1" x14ac:dyDescent="0.25">
      <c r="A285" s="5"/>
    </row>
    <row r="286" spans="1:1" x14ac:dyDescent="0.25">
      <c r="A286" s="5"/>
    </row>
    <row r="287" spans="1:1" x14ac:dyDescent="0.25">
      <c r="A287" s="5"/>
    </row>
    <row r="288" spans="1:1" x14ac:dyDescent="0.25">
      <c r="A288" s="5"/>
    </row>
    <row r="289" spans="1:1" x14ac:dyDescent="0.25">
      <c r="A289" s="5"/>
    </row>
    <row r="290" spans="1:1" x14ac:dyDescent="0.25">
      <c r="A290" s="5"/>
    </row>
    <row r="291" spans="1:1" x14ac:dyDescent="0.25">
      <c r="A291" s="5"/>
    </row>
    <row r="292" spans="1:1" x14ac:dyDescent="0.25">
      <c r="A292" s="5"/>
    </row>
    <row r="293" spans="1:1" x14ac:dyDescent="0.25">
      <c r="A293" s="5"/>
    </row>
    <row r="294" spans="1:1" x14ac:dyDescent="0.25">
      <c r="A294" s="5"/>
    </row>
    <row r="295" spans="1:1" x14ac:dyDescent="0.25">
      <c r="A295" s="5"/>
    </row>
    <row r="296" spans="1:1" x14ac:dyDescent="0.25">
      <c r="A296" s="5"/>
    </row>
    <row r="297" spans="1:1" x14ac:dyDescent="0.25">
      <c r="A297" s="5"/>
    </row>
    <row r="298" spans="1:1" x14ac:dyDescent="0.25">
      <c r="A298" s="5"/>
    </row>
    <row r="299" spans="1:1" x14ac:dyDescent="0.25">
      <c r="A299" s="5"/>
    </row>
    <row r="300" spans="1:1" x14ac:dyDescent="0.25">
      <c r="A300" s="5"/>
    </row>
    <row r="301" spans="1:1" x14ac:dyDescent="0.25">
      <c r="A301" s="5"/>
    </row>
    <row r="302" spans="1:1" x14ac:dyDescent="0.25">
      <c r="A302" s="5"/>
    </row>
    <row r="303" spans="1:1" x14ac:dyDescent="0.25">
      <c r="A303" s="5"/>
    </row>
    <row r="304" spans="1:1" x14ac:dyDescent="0.25">
      <c r="A304" s="5"/>
    </row>
    <row r="305" spans="1:1" x14ac:dyDescent="0.25">
      <c r="A305" s="5"/>
    </row>
    <row r="306" spans="1:1" x14ac:dyDescent="0.25">
      <c r="A306" s="5"/>
    </row>
    <row r="307" spans="1:1" x14ac:dyDescent="0.25">
      <c r="A307" s="5"/>
    </row>
    <row r="308" spans="1:1" x14ac:dyDescent="0.25">
      <c r="A308" s="5"/>
    </row>
    <row r="309" spans="1:1" x14ac:dyDescent="0.25">
      <c r="A309" s="5"/>
    </row>
    <row r="310" spans="1:1" x14ac:dyDescent="0.25">
      <c r="A310" s="5"/>
    </row>
    <row r="311" spans="1:1" x14ac:dyDescent="0.25">
      <c r="A311" s="5"/>
    </row>
    <row r="312" spans="1:1" x14ac:dyDescent="0.25">
      <c r="A312" s="5"/>
    </row>
    <row r="313" spans="1:1" x14ac:dyDescent="0.25">
      <c r="A313" s="5"/>
    </row>
    <row r="314" spans="1:1" x14ac:dyDescent="0.25">
      <c r="A314" s="5"/>
    </row>
    <row r="315" spans="1:1" x14ac:dyDescent="0.25">
      <c r="A315" s="5"/>
    </row>
    <row r="316" spans="1:1" x14ac:dyDescent="0.25">
      <c r="A316" s="5"/>
    </row>
    <row r="317" spans="1:1" x14ac:dyDescent="0.25">
      <c r="A317" s="5"/>
    </row>
    <row r="318" spans="1:1" x14ac:dyDescent="0.25">
      <c r="A318" s="5"/>
    </row>
    <row r="319" spans="1:1" x14ac:dyDescent="0.25">
      <c r="A319" s="5"/>
    </row>
    <row r="320" spans="1:1" x14ac:dyDescent="0.25">
      <c r="A320" s="5"/>
    </row>
    <row r="321" spans="1:1" x14ac:dyDescent="0.25">
      <c r="A321" s="5"/>
    </row>
    <row r="322" spans="1:1" x14ac:dyDescent="0.25">
      <c r="A322" s="5"/>
    </row>
    <row r="323" spans="1:1" x14ac:dyDescent="0.25">
      <c r="A323" s="5"/>
    </row>
    <row r="324" spans="1:1" x14ac:dyDescent="0.25">
      <c r="A324" s="5"/>
    </row>
    <row r="325" spans="1:1" x14ac:dyDescent="0.25">
      <c r="A325" s="5"/>
    </row>
    <row r="326" spans="1:1" x14ac:dyDescent="0.25">
      <c r="A326" s="5"/>
    </row>
    <row r="327" spans="1:1" x14ac:dyDescent="0.25">
      <c r="A327" s="5"/>
    </row>
    <row r="328" spans="1:1" x14ac:dyDescent="0.25">
      <c r="A328" s="5"/>
    </row>
    <row r="329" spans="1:1" x14ac:dyDescent="0.25">
      <c r="A329" s="5"/>
    </row>
    <row r="330" spans="1:1" x14ac:dyDescent="0.25">
      <c r="A330" s="5"/>
    </row>
    <row r="331" spans="1:1" x14ac:dyDescent="0.25">
      <c r="A331" s="5"/>
    </row>
    <row r="332" spans="1:1" x14ac:dyDescent="0.25">
      <c r="A332" s="5"/>
    </row>
    <row r="333" spans="1:1" x14ac:dyDescent="0.25">
      <c r="A333" s="5"/>
    </row>
    <row r="334" spans="1:1" x14ac:dyDescent="0.25">
      <c r="A334" s="5"/>
    </row>
    <row r="335" spans="1:1" x14ac:dyDescent="0.25">
      <c r="A335" s="5"/>
    </row>
    <row r="336" spans="1:1" x14ac:dyDescent="0.25">
      <c r="A336" s="5"/>
    </row>
    <row r="337" spans="1:1" x14ac:dyDescent="0.25">
      <c r="A337" s="5"/>
    </row>
    <row r="338" spans="1:1" x14ac:dyDescent="0.25">
      <c r="A338" s="5"/>
    </row>
    <row r="339" spans="1:1" x14ac:dyDescent="0.25">
      <c r="A339" s="5"/>
    </row>
    <row r="340" spans="1:1" x14ac:dyDescent="0.25">
      <c r="A340" s="5"/>
    </row>
    <row r="341" spans="1:1" x14ac:dyDescent="0.25">
      <c r="A341" s="5"/>
    </row>
    <row r="342" spans="1:1" x14ac:dyDescent="0.25">
      <c r="A342" s="5"/>
    </row>
    <row r="343" spans="1:1" x14ac:dyDescent="0.25">
      <c r="A343" s="5"/>
    </row>
    <row r="344" spans="1:1" x14ac:dyDescent="0.25">
      <c r="A344" s="5"/>
    </row>
    <row r="345" spans="1:1" x14ac:dyDescent="0.25">
      <c r="A345" s="5"/>
    </row>
    <row r="346" spans="1:1" x14ac:dyDescent="0.25">
      <c r="A346" s="5"/>
    </row>
    <row r="347" spans="1:1" x14ac:dyDescent="0.25">
      <c r="A347" s="5"/>
    </row>
    <row r="348" spans="1:1" x14ac:dyDescent="0.25">
      <c r="A348" s="5"/>
    </row>
    <row r="349" spans="1:1" x14ac:dyDescent="0.25">
      <c r="A349" s="5"/>
    </row>
    <row r="350" spans="1:1" x14ac:dyDescent="0.25">
      <c r="A350" s="5"/>
    </row>
    <row r="351" spans="1:1" x14ac:dyDescent="0.25">
      <c r="A351" s="5"/>
    </row>
    <row r="352" spans="1:1" x14ac:dyDescent="0.25">
      <c r="A352" s="5"/>
    </row>
    <row r="353" spans="1:1" x14ac:dyDescent="0.25">
      <c r="A353" s="5"/>
    </row>
    <row r="354" spans="1:1" x14ac:dyDescent="0.25">
      <c r="A354" s="5"/>
    </row>
    <row r="355" spans="1:1" x14ac:dyDescent="0.25">
      <c r="A355" s="5"/>
    </row>
    <row r="356" spans="1:1" x14ac:dyDescent="0.25">
      <c r="A356" s="5"/>
    </row>
    <row r="357" spans="1:1" x14ac:dyDescent="0.25">
      <c r="A357" s="5"/>
    </row>
    <row r="358" spans="1:1" x14ac:dyDescent="0.25">
      <c r="A358" s="5"/>
    </row>
    <row r="359" spans="1:1" x14ac:dyDescent="0.25">
      <c r="A359" s="5"/>
    </row>
    <row r="360" spans="1:1" x14ac:dyDescent="0.25">
      <c r="A360" s="5"/>
    </row>
    <row r="361" spans="1:1" x14ac:dyDescent="0.25">
      <c r="A361" s="5"/>
    </row>
    <row r="362" spans="1:1" x14ac:dyDescent="0.25">
      <c r="A362" s="5"/>
    </row>
    <row r="363" spans="1:1" x14ac:dyDescent="0.25">
      <c r="A363" s="5"/>
    </row>
    <row r="364" spans="1:1" x14ac:dyDescent="0.25">
      <c r="A364" s="5"/>
    </row>
    <row r="365" spans="1:1" x14ac:dyDescent="0.25">
      <c r="A365" s="5"/>
    </row>
    <row r="366" spans="1:1" x14ac:dyDescent="0.25">
      <c r="A366" s="5"/>
    </row>
    <row r="367" spans="1:1" x14ac:dyDescent="0.25">
      <c r="A367" s="5"/>
    </row>
    <row r="368" spans="1:1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</sheetData>
  <mergeCells count="66">
    <mergeCell ref="A1:I1"/>
    <mergeCell ref="A122:A126"/>
    <mergeCell ref="B122:B126"/>
    <mergeCell ref="B46:B50"/>
    <mergeCell ref="A46:A50"/>
    <mergeCell ref="B56:B60"/>
    <mergeCell ref="A56:A60"/>
    <mergeCell ref="A76:A80"/>
    <mergeCell ref="B76:B80"/>
    <mergeCell ref="A117:A121"/>
    <mergeCell ref="A96:A100"/>
    <mergeCell ref="B96:B100"/>
    <mergeCell ref="A86:A90"/>
    <mergeCell ref="A81:A85"/>
    <mergeCell ref="B81:B85"/>
    <mergeCell ref="A71:A75"/>
    <mergeCell ref="B71:B75"/>
    <mergeCell ref="A2:I2"/>
    <mergeCell ref="C3:C4"/>
    <mergeCell ref="D3:I3"/>
    <mergeCell ref="A61:A65"/>
    <mergeCell ref="B61:B65"/>
    <mergeCell ref="F10:F45"/>
    <mergeCell ref="G10:G45"/>
    <mergeCell ref="H10:H45"/>
    <mergeCell ref="I10:I45"/>
    <mergeCell ref="C10:C45"/>
    <mergeCell ref="D10:D45"/>
    <mergeCell ref="E10:E45"/>
    <mergeCell ref="A66:A70"/>
    <mergeCell ref="B66:B70"/>
    <mergeCell ref="A3:A4"/>
    <mergeCell ref="B3:B4"/>
    <mergeCell ref="A51:A55"/>
    <mergeCell ref="B51:B55"/>
    <mergeCell ref="B6:B45"/>
    <mergeCell ref="A6:A45"/>
    <mergeCell ref="B86:B90"/>
    <mergeCell ref="A91:A95"/>
    <mergeCell ref="B91:B95"/>
    <mergeCell ref="F115:F116"/>
    <mergeCell ref="G115:G116"/>
    <mergeCell ref="B106:B110"/>
    <mergeCell ref="A101:A105"/>
    <mergeCell ref="B101:B105"/>
    <mergeCell ref="H115:H116"/>
    <mergeCell ref="A106:A110"/>
    <mergeCell ref="A111:A116"/>
    <mergeCell ref="B111:B116"/>
    <mergeCell ref="B117:B121"/>
    <mergeCell ref="C115:C116"/>
    <mergeCell ref="D115:D116"/>
    <mergeCell ref="E115:E116"/>
    <mergeCell ref="F141:F142"/>
    <mergeCell ref="G141:G142"/>
    <mergeCell ref="H141:H142"/>
    <mergeCell ref="I141:I142"/>
    <mergeCell ref="A127:A131"/>
    <mergeCell ref="B127:B131"/>
    <mergeCell ref="A137:A142"/>
    <mergeCell ref="B137:B142"/>
    <mergeCell ref="C141:C142"/>
    <mergeCell ref="D141:D142"/>
    <mergeCell ref="E141:E142"/>
    <mergeCell ref="B132:B136"/>
    <mergeCell ref="A132:A13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2026-06-09T12:00:48Z</dcterms:modified>
</cp:coreProperties>
</file>