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рина Караванова\Desktop\КАРАВАНОВА\МУН ПРОГРАММЫ\Мониторинг\Квартальный мониторинг 2026\"/>
    </mc:Choice>
  </mc:AlternateContent>
  <xr:revisionPtr revIDLastSave="0" documentId="13_ncr:1_{E6235A2E-AFB2-4345-86BB-576199DAE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ВОД" sheetId="10" r:id="rId1"/>
    <sheet name="Экономика" sheetId="1" r:id="rId2"/>
    <sheet name="СОЦ Защита" sheetId="2" r:id="rId3"/>
    <sheet name="Дороги" sheetId="3" r:id="rId4"/>
    <sheet name="ЖКХ" sheetId="4" r:id="rId5"/>
    <sheet name="Благоустройство" sheetId="11" r:id="rId6"/>
    <sheet name="Образование" sheetId="5" r:id="rId7"/>
    <sheet name="Культура" sheetId="6" r:id="rId8"/>
    <sheet name="Спорт" sheetId="7" r:id="rId9"/>
    <sheet name="Профилактика правона" sheetId="8" r:id="rId10"/>
    <sheet name="Управление" sheetId="9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2" i="7" l="1"/>
  <c r="H161" i="7"/>
  <c r="G161" i="7"/>
  <c r="H125" i="7"/>
  <c r="H121" i="7"/>
  <c r="G121" i="7"/>
  <c r="H119" i="7"/>
  <c r="G116" i="7"/>
  <c r="H55" i="7"/>
  <c r="G55" i="7"/>
  <c r="H50" i="7"/>
  <c r="G50" i="7"/>
  <c r="I66" i="8"/>
  <c r="H66" i="8"/>
  <c r="I65" i="8"/>
  <c r="H65" i="8"/>
  <c r="H74" i="4"/>
  <c r="G74" i="4"/>
  <c r="H68" i="4"/>
  <c r="G68" i="4"/>
  <c r="H62" i="4"/>
  <c r="G62" i="4"/>
  <c r="H57" i="4"/>
  <c r="G57" i="4"/>
  <c r="H52" i="4"/>
  <c r="G52" i="4"/>
  <c r="H50" i="4"/>
  <c r="H47" i="4"/>
  <c r="G47" i="4"/>
  <c r="H42" i="4"/>
  <c r="G42" i="4"/>
  <c r="H40" i="4"/>
  <c r="H37" i="4"/>
  <c r="G37" i="4"/>
  <c r="H32" i="4"/>
  <c r="G32" i="4"/>
  <c r="H26" i="4"/>
  <c r="G26" i="4"/>
  <c r="H21" i="4"/>
  <c r="G21" i="4"/>
  <c r="H16" i="4"/>
  <c r="G16" i="4"/>
  <c r="H11" i="4"/>
  <c r="G11" i="4"/>
  <c r="G8" i="4"/>
  <c r="H6" i="4"/>
  <c r="G6" i="4"/>
  <c r="H23" i="1"/>
  <c r="H162" i="7" l="1"/>
  <c r="H159" i="7" s="1"/>
  <c r="H116" i="7"/>
</calcChain>
</file>

<file path=xl/sharedStrings.xml><?xml version="1.0" encoding="utf-8"?>
<sst xmlns="http://schemas.openxmlformats.org/spreadsheetml/2006/main" count="2528" uniqueCount="677">
  <si>
    <r>
      <t>Форма мониторинга
реализации муниципальной программы (квартальная)
Наименование муниципальной программы:</t>
    </r>
    <r>
      <rPr>
        <b/>
        <sz val="11"/>
        <color theme="1"/>
        <rFont val="Calibri"/>
        <family val="2"/>
        <charset val="204"/>
        <scheme val="minor"/>
      </rPr>
      <t xml:space="preserve"> "Содействие развитию экономики"</t>
    </r>
    <r>
      <rPr>
        <sz val="11"/>
        <color theme="1"/>
        <rFont val="Calibri"/>
        <family val="2"/>
        <scheme val="minor"/>
      </rPr>
      <t xml:space="preserve">
отчетный период:  </t>
    </r>
    <r>
      <rPr>
        <b/>
        <sz val="11"/>
        <color theme="1"/>
        <rFont val="Calibri"/>
        <family val="2"/>
        <charset val="204"/>
        <scheme val="minor"/>
      </rPr>
      <t>1 квартал 2026г.</t>
    </r>
    <r>
      <rPr>
        <sz val="11"/>
        <color theme="1"/>
        <rFont val="Calibri"/>
        <family val="2"/>
        <scheme val="minor"/>
      </rPr>
      <t xml:space="preserve">
Ответственный исполнитель: </t>
    </r>
    <r>
      <rPr>
        <b/>
        <sz val="11"/>
        <color theme="1"/>
        <rFont val="Calibri"/>
        <family val="2"/>
        <charset val="204"/>
        <scheme val="minor"/>
      </rPr>
      <t>Отдел экономики, предпринимательства и потребительского рынка администрации МО "Княжпогостский" -Караванова И.Г.</t>
    </r>
  </si>
  <si>
    <t>N п/п</t>
  </si>
  <si>
    <t>Наименование подпрограммы, основного мероприятия, мероприятия, контрольного события программы</t>
  </si>
  <si>
    <t>Статус мероприятия, контрольного события</t>
  </si>
  <si>
    <t>Ответственный исполнитель</t>
  </si>
  <si>
    <t>Дата наступления и содержание мероприятия, контрольного события в отчетном периоде</t>
  </si>
  <si>
    <t>Расходы на реализацию основного мероприятия, мероприятия программы, тыс. руб.</t>
  </si>
  <si>
    <t>План</t>
  </si>
  <si>
    <t>Факт</t>
  </si>
  <si>
    <t>Источник финансирования</t>
  </si>
  <si>
    <t>План на отчетную дату</t>
  </si>
  <si>
    <t>Кассовое исполнение на отчетную дату</t>
  </si>
  <si>
    <t>Подпрограмма 1«Малое и среднее предпринимательство»</t>
  </si>
  <si>
    <t>Основное мероприятие 1.1.1. Предоставление в аренду муниципального имущества МО «Княжпогостский», включенного в перечень муниципального имущества, свободного от прав третьих лиц (за исключением имущественных прав субъектов малого и среднего предпринимательства), в целях предоставления его на долгосрочной основе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(в том числе по льготным ставкам арендной платы)</t>
  </si>
  <si>
    <t>срок не наступил</t>
  </si>
  <si>
    <t>Управление муниципального хозяйства администрации муниципального округа «Княжпогостский»</t>
  </si>
  <si>
    <t>X</t>
  </si>
  <si>
    <t xml:space="preserve">Основное мероприятие 1.1.2
Реализация народных проектов в сфере предпринимательства
</t>
  </si>
  <si>
    <t>Отдел экономики, предпринимательства и потребительского рынка администрации муниципального округа «Княжпогостский»</t>
  </si>
  <si>
    <t>РБ, МБ,ВН</t>
  </si>
  <si>
    <t>Контрольное событие 1
"Разработано, утверждено и опубликовано постановление о включении (исключении) нежилого помещения в перечень муниципального имущества, предназначенного для предоставления во владение и (или) пользование"</t>
  </si>
  <si>
    <t>выполнено</t>
  </si>
  <si>
    <t xml:space="preserve">Контрольное событие 2
"Передано в аренду субъектам МСП не менее 133 объектов муниципального имущества, включенного в Перечень </t>
  </si>
  <si>
    <t>Контрольное событие 3 
Реализован народный проект в сфере предпринимательства</t>
  </si>
  <si>
    <t>Подпрограмма 2 «Сельское хозяйство»</t>
  </si>
  <si>
    <t>Основное мероприятие 2.1.1
Размещение нестационарных торговых объектов на территории муниципального округа «Княжпогостский» в соответствии с утверждённой Схемой размещения нестационарных торговых объектов</t>
  </si>
  <si>
    <t>Отдел экономики, предпринимательства и потребительского рынка администрации муниципального округа «Княжпогостский»
Главный архитектор администрации муниципального округа «Княжпогостский»</t>
  </si>
  <si>
    <t>Основное мероприятие 2.1.2
Предоставление мест для размещения объектов мобильной, развозной и разносной торговли на территориях населенных пунктов муниципального округа</t>
  </si>
  <si>
    <t>МКУ «Городское хозяйство»
Территориальные органы администрации муниципального округа «Княжпогостский»</t>
  </si>
  <si>
    <t>Контрольное событие 4
"Внесены изменения в действующую схему размещения НТО"</t>
  </si>
  <si>
    <t>Главный архитектор администрации муниципального округа «Княжпогостский»</t>
  </si>
  <si>
    <t>изменения вносятся по мере необходимости</t>
  </si>
  <si>
    <t>Контрольное событие 5
 Выдано разрешений для размещения объектов мобильной, развозной и разносной торговли на территориях населенных пунктов муниципального округа</t>
  </si>
  <si>
    <t>Подпрограмма 3 «Лесное хозяйство»</t>
  </si>
  <si>
    <t>Основное мероприятие 3.1.1
Постановка на кадастровый учет лесов населенных пунктов</t>
  </si>
  <si>
    <t>Основное мероприятие 3.1.2
Возмещение убытков, возникающих в результате государственного регулирования цен на топливо твердое, реализуемое гражданам и используемое для нужд отопления</t>
  </si>
  <si>
    <t>РБ</t>
  </si>
  <si>
    <t>Контрольное событие 6
 Поставлены на кадастровый учет леса населенных пунктов</t>
  </si>
  <si>
    <t>Контрольное событие 7
 Поставлено  гражданам поставщиками твердого топлива дров и брикетов 400 куб.м</t>
  </si>
  <si>
    <t>выполнено частично</t>
  </si>
  <si>
    <t>поставщиком поставлено твердого топлива 279,35 куб.м</t>
  </si>
  <si>
    <t xml:space="preserve">Контрольное событие 8
Предоставлена субсидия поставщикам твердого топлива </t>
  </si>
  <si>
    <t>ИТОГО</t>
  </si>
  <si>
    <t>Вывод об эффективности реализации муниципальной программы за отчетный квартал:</t>
  </si>
  <si>
    <t>Э = ((ВК / К) + (ОС / С)) / 2 x 100</t>
  </si>
  <si>
    <t>...</t>
  </si>
  <si>
    <t>по итогам 1 квартала Э больше либо равно 10%, программа является эффективной</t>
  </si>
  <si>
    <t>(4/8)+(0/5883,2)/2*100= (0,5+0)/2*100= 25%</t>
  </si>
  <si>
    <t>Наименование муниципальной программы</t>
  </si>
  <si>
    <t>Показатель эффективности,%</t>
  </si>
  <si>
    <t>Вывод об эффективности реализации муниципальной программы (по итогам 1 квартала Э больше либо равно 10%)</t>
  </si>
  <si>
    <t>«Содействие развитию экономики»</t>
  </si>
  <si>
    <t>«Развитие дорожной и транспортной системы»</t>
  </si>
  <si>
    <t xml:space="preserve">«Развитие жилищного строительства и жилищно-коммунального хозяйства» </t>
  </si>
  <si>
    <t>«Развитие образования»</t>
  </si>
  <si>
    <t>«Развитие отрасли «Культура»</t>
  </si>
  <si>
    <t>«Развитие физической культуры и спорта»</t>
  </si>
  <si>
    <t>«Развитие муниципального управления»</t>
  </si>
  <si>
    <t>«Профилактика правонарушений и обеспечение безопасности»</t>
  </si>
  <si>
    <t>«Социальная защита населения»</t>
  </si>
  <si>
    <t>«Формирование современной городской (сельской)  среды»</t>
  </si>
  <si>
    <t>эффективная</t>
  </si>
  <si>
    <t xml:space="preserve">Форма мониторинга
реализации муниципальной программы (квартальная)
Наименование муниципальной программы: Развитие отрасли "Культура"
отчетный период 1 апреля 2026 г.
Ответственный исполнитель: Управление культуры администрации муниципального округа "Княжпогостский"
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</si>
  <si>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</si>
  <si>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Подпрограмма 1 «Развитие учреждений культуры дополнительного образования»</t>
  </si>
  <si>
    <t>МАО ДО «Детская школа искусств» г. Емва</t>
  </si>
  <si>
    <t>Обеспечение условий для эффективного развития и модернизации муниципальной системы дополнительного образования детей в сфере искусства и культуры на территории муниципального округа «Княжпогостский»</t>
  </si>
  <si>
    <t>всего</t>
  </si>
  <si>
    <t>ФБ</t>
  </si>
  <si>
    <t>МБ</t>
  </si>
  <si>
    <t>ВИ</t>
  </si>
  <si>
    <t>Основное мероприятие 1.1.1 «Выполнение муниципального задания»</t>
  </si>
  <si>
    <t>Х</t>
  </si>
  <si>
    <t>Мероприятие 1.1.1.1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</si>
  <si>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организациям дополнительного образования в полном объеме</t>
  </si>
  <si>
    <t>Контрольное событие 1 «Выполнение муниципального задания за 2026 год»</t>
  </si>
  <si>
    <t>Подпрограмма 2 «Развитие библиотечного дела»</t>
  </si>
  <si>
    <t>МБУ «Княжпогостская межпоселенческая централизованная библиотечная система»</t>
  </si>
  <si>
    <t>Организация библиотечного обслуживания населения и создание условий для повышения качества и разнообразия услуг, предоставляемых библиотекой населению</t>
  </si>
  <si>
    <t>Основное мероприятие 2.1.1 «Выполнение муниципального задания»</t>
  </si>
  <si>
    <t>Мероприятие 2.1.1.1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</si>
  <si>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библиотеками в полном объеме</t>
  </si>
  <si>
    <t>Контрольное событие 2 «Выполнение муниципального задания за 2026 год»</t>
  </si>
  <si>
    <t>Подпрограмма 3 «Развитие музейного дела»</t>
  </si>
  <si>
    <t>МБУ «Княжпогостский историко-краеведческий музей»</t>
  </si>
  <si>
    <t>Обеспечение доступности объектов сферы культуры, сохранение и актуализация культурного и исторического наследия</t>
  </si>
  <si>
    <t>Основное мероприятие 3.1.1 «Выполнение муниципального задания»</t>
  </si>
  <si>
    <t>Мероприятие 3.1.1.1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</si>
  <si>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музеем в полном объеме</t>
  </si>
  <si>
    <t>Контрольное событие 3 «Выполнение муниципального задания за 2026 год»</t>
  </si>
  <si>
    <t>Основное мероприятие 3.1.2. «Техническое оснащение региональных и муниципальных музеев»</t>
  </si>
  <si>
    <t>Мероприятие 3.1.2.3 «Заключение соглашения на предоставление из федерального бюджета Республики Коми бюджетам муниципальных образований на техническое оснащение региональных и муниципальных музеев»</t>
  </si>
  <si>
    <t>выполнено в срок</t>
  </si>
  <si>
    <t>Выполнены работы по техническому оснащению музея</t>
  </si>
  <si>
    <t xml:space="preserve">Мероприятие 3.1.2.4 «Приобретение оборудования и технических средств, необходимых для осуществления экспозиционно-выставочной деятельности» </t>
  </si>
  <si>
    <t>Приобретено оборудование для осуществления экспозиционно-выставочной деятельности (стенды выставочные, тросовая подвесная система, радиогид)</t>
  </si>
  <si>
    <t>Контрольное событие 4 «Оснащение МБУ «Княжпогостский историко-краеведческий музей»</t>
  </si>
  <si>
    <t>Подпрограмма 4 «Развитие народного художественного творчества и культурно-досуговой деятельности»</t>
  </si>
  <si>
    <t>МАУ «Княжпогостский Дом культуры»</t>
  </si>
  <si>
    <t>Формирование благоприятных условий реализации, воспроизводства и развития творческого потенциала населения муниципального округа «Княжпогостский»</t>
  </si>
  <si>
    <t>Основное мероприятие 4.1.1 «Выполнение муниципального задания»</t>
  </si>
  <si>
    <t>Мероприятие 4.1.1.2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</si>
  <si>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учреждениями клубного типа в полном объеме</t>
  </si>
  <si>
    <t>Контрольное событие 5 «Выполнение муниципального задания за 2026 год»</t>
  </si>
  <si>
    <t>Основное мероприятие 4.1.1.3 «Проведение культурно - досуговых мероприятий»</t>
  </si>
  <si>
    <t>Мероприятие 4.1.1.4 «Проведение мероприятий в соответствии с Планом культурно-досуговых мероприятий, утвержденным постановлением администрации МО «Княжпогостский»</t>
  </si>
  <si>
    <t xml:space="preserve">Проведены все мероприятия, утвержденные планом </t>
  </si>
  <si>
    <t>Контрольное событие 6 Сданы отчеты от ответственных исполнителей о проведении общегородских мероприятий, в рамках отчетности о выполнении муниципальных заданий</t>
  </si>
  <si>
    <t>Сдача ежеквартальных отчетов</t>
  </si>
  <si>
    <t>Основное мероприятие 4.1.2.1 «Обеспечение развития и укрепления материально-технической базы домов культуры в населенных пунктах с числом жителей до 50 тысяч человек»</t>
  </si>
  <si>
    <t>Мероприятие 4.1.2.3 «Заключение соглашения на предоставление субсидий бюджетам муниципальных образований на обеспечение развития и укрепления материально-технической базы домов культуры в населенных пунктах с числом жителей до 50 тысяч человек, в том числе из средств федерального бюджета»</t>
  </si>
  <si>
    <t>выполнен в срок</t>
  </si>
  <si>
    <t xml:space="preserve">Выполнены работы по укреплению материально-технической базы </t>
  </si>
  <si>
    <t xml:space="preserve">Мероприятие 4.1.2.4 «Приобретение звукового и светового оборудования, мебели и одежды сцены» </t>
  </si>
  <si>
    <t>Приобретение звукового и светового оборудования, мебели и одежды сцены в установленные сроки</t>
  </si>
  <si>
    <t>Контрольное событие 7 «Укрепление материально-технической базы МАУ «Княжпогостский Дом культуры»</t>
  </si>
  <si>
    <t>Основное мероприятие 4.1.2.2 "Укрепление материально-техничской базы муниципальных учреждений сферы культуры"</t>
  </si>
  <si>
    <t>Мероприятие 4.1.2.4 "Софинансирование в рамках проекта социальных инвестиций и благотворительности "Боксит Тимана" компании РУСАЛ</t>
  </si>
  <si>
    <t>Заключение соглашения на благотворительную помощь</t>
  </si>
  <si>
    <t>Мероприятие 4.1.3.4 "Оснащение и модернизация подшефного объекта филиал "Социокультурный центр в пст. Чиньяворык Княжпогостского района Республики Коми"</t>
  </si>
  <si>
    <t>Оснащен и модернизирован подшефный объект филиал "Социокультурный центр в пст. Чиньяворык Княжпогостского района Республики Коми"</t>
  </si>
  <si>
    <t>Контрольное событие 7.1. "Укрепление материально-технической базы муниципальных учреждений сферы культуры"</t>
  </si>
  <si>
    <t>Подпрограмма 5 «Обеспечение условий для реализации муниципальной программы»</t>
  </si>
  <si>
    <t>Управление культуры администрации МО «Княжпогостский»</t>
  </si>
  <si>
    <t>Обеспечение реализации подпрограмм, основных мероприятий Программы в соответствии с установленными сроками</t>
  </si>
  <si>
    <t>Основное мероприятие 5.1.1. «Расходы в целях обеспечения выполнения функций ОМС»</t>
  </si>
  <si>
    <t xml:space="preserve">Мероприятие 5.1.1.2 Осуществление контроля за деятельностью подведомственных учреждений. Разработка и утверждение нормативно-правовых актов, касающиеся деятельности учреждений культуры и спорта. </t>
  </si>
  <si>
    <t>Организация деятельности и управление в сфере культуры</t>
  </si>
  <si>
    <t>Контрольное событие 8 Повышение результативности деятельности подведомственных учреждений</t>
  </si>
  <si>
    <t>Основное мероприятие 5.1.2.1 «Расходы в целях обеспечения выполнения функций ОМС (муниципальная служба)»</t>
  </si>
  <si>
    <t>Мероприятие 5.1.2.2 Осуществление контроля за деятельностью подведомственных учреждений. Разработка и утверждение нормативно-правовых актов, касающиеся деятельности учреждений культуры и спорта.</t>
  </si>
  <si>
    <t>Контрольное событие 9 Повышение результативности деятельности подведомственных учреждений</t>
  </si>
  <si>
    <t>Подпрограмма 6 «Хозяйственно-техническое обеспечение учреждений»</t>
  </si>
  <si>
    <t>МБУ «Центр хозяйственно – технического обеспечения»</t>
  </si>
  <si>
    <t>Хозяйственно-техническое обслуживание учреждений культуры</t>
  </si>
  <si>
    <t>Основное мероприятие 6.1.1 «Выполнение муниципального задания»</t>
  </si>
  <si>
    <t>Мероприятие 6.1.1.1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</si>
  <si>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Центру хозяйственно – технического обеспечения в полном объеме</t>
  </si>
  <si>
    <t>Контрольное событие 10 «Выполнение муниципального задания за 2026 год»</t>
  </si>
  <si>
    <t>Подпрограмма 7 «Развитие и сохранение национальных культур»</t>
  </si>
  <si>
    <t>МАУ «Княжпогостский Центр национальных культур»</t>
  </si>
  <si>
    <t xml:space="preserve">Удовлетворение общественных потребностей в сохранении и развитии народной традиционной и национальной культуры и осуществления государственной национальной политики на территории муниципального округа «Княжпогостский»  </t>
  </si>
  <si>
    <t>Основное мероприятие 7.1.1 «Выполнение муниципального задания»</t>
  </si>
  <si>
    <t>Мероприятие 7.1.1.1 «Обеспечение функционирования учреждения в полном объеме»</t>
  </si>
  <si>
    <t>Оказание услуг населению в соответствии с доведенным муниципальным заданием Центру национальных культур в полном объеме</t>
  </si>
  <si>
    <t>Контрольное событие 11 «Выполнение муниципального задания за 2026 год»</t>
  </si>
  <si>
    <r>
      <t>Подпрограмма 1</t>
    </r>
    <r>
      <rPr>
        <sz val="14"/>
        <color theme="1"/>
        <rFont val="Courier New"/>
        <family val="3"/>
        <charset val="204"/>
      </rPr>
      <t xml:space="preserve"> </t>
    </r>
    <r>
      <rPr>
        <sz val="11"/>
        <color theme="1"/>
        <rFont val="Times New Roman"/>
        <family val="1"/>
        <charset val="204"/>
      </rPr>
      <t>Обеспечение дорожной деятельности..</t>
    </r>
  </si>
  <si>
    <t>Основное мероприятие 1.1  Содержание автомобильных дорог общего пользования местного значения</t>
  </si>
  <si>
    <t>Бюджет РК - 12061,43</t>
  </si>
  <si>
    <t>Бюджет МО – 17145,6</t>
  </si>
  <si>
    <t>Основное Мероприятие 1.2. Капитальный ремонт и ремонт автомобильных дорог общего пользования местного значения</t>
  </si>
  <si>
    <t>Бюджет МО 4824,5</t>
  </si>
  <si>
    <t>Основное мероприятие 1.3. Оборудование и содержание ледовых переправ</t>
  </si>
  <si>
    <t>Бюджет РК – 1181,982</t>
  </si>
  <si>
    <t>Бюджет МО – 798,018</t>
  </si>
  <si>
    <t>Основное мероприятие 1.4 Реализация народных проектов в сфере дорожной деятельности прошедших отбор в рамках проекта "Народный бюджет"</t>
  </si>
  <si>
    <t>Бюджет РК – 2000</t>
  </si>
  <si>
    <t>Бюджет МО – 222,39</t>
  </si>
  <si>
    <t>Основное мероприятие 1.5 Содержание улично-дорожной сети</t>
  </si>
  <si>
    <t>Бюджет МО – 15135</t>
  </si>
  <si>
    <t>Подпрограмма 2 Транспортное обслуживание населения</t>
  </si>
  <si>
    <t>Основное мероприятие 2.1. Организация муниципальных перевозок автомобильным транспортом</t>
  </si>
  <si>
    <t>Бюджет МО – 18608,199</t>
  </si>
  <si>
    <t>Основное мероприятие 2.2. Организация муниципальных перевозок водным транспортом</t>
  </si>
  <si>
    <t>Бюджет МО – 13966,657</t>
  </si>
  <si>
    <t>Э = ((4/4 +(8614,348/91176,815)) / 2 *100 = (1 + 0,0944) / 2 * 100 = 54,72</t>
  </si>
  <si>
    <t xml:space="preserve">
Наименование муниципальной программы:«Развитие жилищного строительства и жилищно-коммунального хозяйства»
отчётный период 1 квартал 2026 г.
Ответственный исполнитель: Синнер Н.С.
</t>
  </si>
  <si>
    <t>план</t>
  </si>
  <si>
    <t>факт</t>
  </si>
  <si>
    <t>Подпрограмма 1. "Создание условий для обеспечения доступным и комфортным жильем населения"</t>
  </si>
  <si>
    <t>Основное мероприятие 1.1                                                                         Осуществление переданного государственного полномочия по обеспечению жилыми помещениями детей-сирот и детей, оставшихся без попечения родителей</t>
  </si>
  <si>
    <t>Калько Л.Н.                            Фурман И.В.</t>
  </si>
  <si>
    <t>Основное мероприятие 1.2                                                                          Предоставление земельных участков отдельным категориям граждан</t>
  </si>
  <si>
    <t>Нифанина Е.И.</t>
  </si>
  <si>
    <t>Основное мероприятие 1.3                                                                      Формирование и проведение государственного кадастрового учета земельных участков под многоквартирными домами и муниципальными объектами, паспортизация муниципальных объектов, определение рыночной стоимости объектов недвижимости</t>
  </si>
  <si>
    <t xml:space="preserve">Основное мероприятие 1.4                                                                               Проведение комплексных кадастровых работ       </t>
  </si>
  <si>
    <t>Основное мероприятие 1.5                                                                                  Подготовка проектов межевания территорий для выполнения комплексных кадастровых работ</t>
  </si>
  <si>
    <t>Подпрограмма 2. "Жилищно-коммунальное хозяйство"</t>
  </si>
  <si>
    <t>Основное мероприятие 2.1                                                                                     Реализация народных проектов по обустройству источников холодного водоснабжения, прошедших отбор в рамках проекта "Народный бюджет"</t>
  </si>
  <si>
    <t>Дамаскин Д.Ф.</t>
  </si>
  <si>
    <t>Основное мероприятие 2.2                                                                               Оплата муниципальными учреждениями расходов по коммунальным услугам</t>
  </si>
  <si>
    <t>Корнилова С.В.</t>
  </si>
  <si>
    <t>Основное мероприятие 2.3                                                                               Содержание объектов муниципальной собственности</t>
  </si>
  <si>
    <t>Корнилова С.В.                             Сырчин А.А.</t>
  </si>
  <si>
    <t>Основное мероприятие 2.4                                                                          Организация уличного освещения</t>
  </si>
  <si>
    <t>Сырчин А.А.</t>
  </si>
  <si>
    <t>Основное мероприятие 2.5                                                                     Организация выполнения отдельных услуг по ритуальному обслуживанию населения, содержание и обустройство мест захоронения</t>
  </si>
  <si>
    <t>Основное мероприятие 2.6                                                                      Обеспечение предоставления услуг по помывке населения в муниципальных банях</t>
  </si>
  <si>
    <t xml:space="preserve">Основное мероприятие 2.7                                                                         Разработка схем теплоснабжения, водоснабжения и водоотведения                                                                    </t>
  </si>
  <si>
    <t>Подпрограмма 3. "Градостроительная деятельность"</t>
  </si>
  <si>
    <t>Основное мероприятие 3.1                                                           Территориальное планирование и градостроительное зонирование территорий</t>
  </si>
  <si>
    <t>Сырчикова С.А.</t>
  </si>
  <si>
    <t>Подпрограмма 4 «Обеспечение мероприятий по переселению граждан из аварийного жилищного фонда»</t>
  </si>
  <si>
    <t>Основное мероприятие 4.1                                                                                 Обеспечение мероприятий по исполнению вступивших в силу решений суда, касающихся жилищного обеспечения</t>
  </si>
  <si>
    <t>Болотова А.О.</t>
  </si>
  <si>
    <r>
      <rPr>
        <sz val="11"/>
        <rFont val="Times New Roman"/>
        <family val="1"/>
        <charset val="204"/>
      </rPr>
      <t>Вывод об эффективности реализации муниципальной программы за 1 квартал: 12%</t>
    </r>
    <r>
      <rPr>
        <sz val="11"/>
        <color indexed="10"/>
        <rFont val="Calibri"/>
        <family val="2"/>
        <charset val="204"/>
      </rPr>
      <t xml:space="preserve">
</t>
    </r>
  </si>
  <si>
    <r>
      <rPr>
        <sz val="12"/>
        <color theme="1"/>
        <rFont val="Times New Roman"/>
        <family val="1"/>
        <charset val="204"/>
      </rPr>
      <t>Форма мониторинга реализации муниципальной программы (квартальная)
Наименование муниципальной программы: Социальная защита населения
отчетный период 3 мес. 2026 г.</t>
    </r>
    <r>
      <rPr>
        <sz val="11"/>
        <color theme="1"/>
        <rFont val="Calibri"/>
        <family val="2"/>
        <scheme val="minor"/>
      </rPr>
      <t xml:space="preserve">
</t>
    </r>
  </si>
  <si>
    <t>Подпрограмма 1 «Содействие занятости населения»</t>
  </si>
  <si>
    <t>Основное мероприятие 1.1.1 Обеспечение условий развития эффективного рынка труда и государственных гарантий</t>
  </si>
  <si>
    <t>Заведующий сектором социальной работы администрации муниципального округа «Княжпогостский»  А.В. Кульга</t>
  </si>
  <si>
    <t>Всего</t>
  </si>
  <si>
    <t>1.1</t>
  </si>
  <si>
    <t xml:space="preserve">Мероприятие 1.1.1.1 Актуализация муниципальных правовых актов, связанных с резервированием рабочих мест для трудоустройства безработных граждан, испытывающих трудности в поиске работы, а также с организацией и проведением
оплачиваемых общественных работ
</t>
  </si>
  <si>
    <t>выполено раньше срока</t>
  </si>
  <si>
    <t xml:space="preserve">Контрольное событие 1 Утверждены (актуализированы) муниципальные правовые акты, связанные с резервированием рабочих мест для трудоустройства безработных граждан, 
испытывающих трудности в поиске работы, а также с организацией и проведением
оплачиваемых общественных работ
</t>
  </si>
  <si>
    <t>выполенораньше срока</t>
  </si>
  <si>
    <t xml:space="preserve">Утверждено постановление администрации муниципального округа "Княжпогостский" № 993 от 03.12.2025 "О резервировании в 2026 году рабочих мест
для трудоустройства безработных граждан, 
испытывающих трудности в поиске работы"
</t>
  </si>
  <si>
    <t>2</t>
  </si>
  <si>
    <t>Основное мероприятие 1.2.2 Оказание содействия в трудоустройстве людей с инвалидностью</t>
  </si>
  <si>
    <t>Начальник управления образования администрации муниципального округа «Княжпогостский»    М.Г. Гойда, и.о. начальника управления культуры администрации муниципального округа «Княжпогостский»    А.В. Мишина, начальник управления физической культуры и спорта администрации муниципального округа «Княжпогостский»    А.В. Сокерин</t>
  </si>
  <si>
    <t>2.1</t>
  </si>
  <si>
    <t>Мероприятие 1.1.2.2.1 Прием на работу инвалидов в подведомственных муниципальных учреждениях на территории муниципального округа «Княжпогостский».</t>
  </si>
  <si>
    <t>Контрольное событие 2 100% исполнение квот для приема на работу инвалидов в подведомственных муниципальных учреждениях на территории муниципального округа «Княжпогостский»</t>
  </si>
  <si>
    <t xml:space="preserve">Согласно постановлению администрации № 993 от 03.12.2025 «О резервировании в 2026 году рабочих мест для трудоустройства безработных граждан, испытывающих трудности в поиске работы» на 25.03.2026 в подведомственных муниципальных учреждениях  квота исполнена на 100%. </t>
  </si>
  <si>
    <t>Подпрограмма 2 «Социальная защита населения».</t>
  </si>
  <si>
    <t>Основное мероприятие 3.2.1 Оказание мер социальной поддержки гражданам, оказавшимся по не зависящим от них обстоятельствам в тяжёлом материальном положении</t>
  </si>
  <si>
    <t xml:space="preserve">Заведующий отделом бухгалтерского учета администрации муниципального округа «Княжпогостский» А.О. Болотова
Заведующий сектором социальной работы администрации муниципального округа «Княжпогостский»  А.В. Кульга
</t>
  </si>
  <si>
    <t>3.1</t>
  </si>
  <si>
    <t>Мероприятие 3.2.1.1 Своевременность принятия (актуализация принятых) муниципальных правовых актов по вопросам оказания единовременной материальной помощи гражданам, оказавшимся по независящим от них обстоятельствам в тяжелом материальном положении.</t>
  </si>
  <si>
    <t>Контрольное событие 3 Приняты (актуализированы) муниципальные правовые акты по вопросам оказания единовременной материальной помощи гражданам, оказавшимся по независящим от них обстоятельствам в тяжелом материальном положении.</t>
  </si>
  <si>
    <t xml:space="preserve">Принято постановление администрации муниципального округа "Княжпогостский" № 88 от 11.11.2024 "Об утверждении Порядка оказания единовременной 
материальной помощи гражданам, 
зарегистрированным и постоянно 
проживающим на территории 
муниципального округа «Княжпогостский»,
оказавшимся по независящим от них 
обстоятельствам в тяжелом материальном положении"
</t>
  </si>
  <si>
    <t xml:space="preserve">Основное мероприятие 4.2.2 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типа»
</t>
  </si>
  <si>
    <t xml:space="preserve">Начальник управления образования администрации муниципального округа «Княжпогостский» 
М.Г. Гойда
</t>
  </si>
  <si>
    <t>4.1</t>
  </si>
  <si>
    <t xml:space="preserve">Мероприятие 4.2.2.1. Выплата ежемесячной денежной компенсации на оплату жилого помещения и коммунальных услуг, компенсации стоимости твердого топлива, приобретаемого в пределах норм, установленных для продажи населению на жилое помещение, и транспортных услуг для доставки этого твердого топлива,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
</t>
  </si>
  <si>
    <t xml:space="preserve">Контрольное событие 4. Сдан отчет о расходовании Субвенции
</t>
  </si>
  <si>
    <t>В Министерство труда и социальной защиты Республики Коми сдан отчет за первый квартал  о расходовании Субсидии</t>
  </si>
  <si>
    <t xml:space="preserve">Основное мероприятие 5.2.3 Размещение мемориальных досок на фасадах зданий, строений, сооружений, объектах находящихся на территории муниципального округа «Княжпогостский», в целях увековечивания памяти военнослужащих, погибших в ходе специальной военной операции
</t>
  </si>
  <si>
    <t xml:space="preserve">Заместитель начальника управления муниципального хозяйства администрации муниципального округа «Княжпогостский»
С.В. Корнилова
</t>
  </si>
  <si>
    <t>5.1</t>
  </si>
  <si>
    <t xml:space="preserve">Мероприятие 5.2.3.1 Приобретение мемориальных досок в целях увековечивания памяти военнослужащих, погибших в ходе специальной военной операции
</t>
  </si>
  <si>
    <t>Контрольное событие 5. Установлены мемориальные доски для увековечивания памяти военнослужащих, погибших в ходе боевых действий</t>
  </si>
  <si>
    <t>Идет работа по согласованию эскизных проектов мемориальных досок с родственниками погибших</t>
  </si>
  <si>
    <t>Подпрограмма 3 «Поддержка социально ориентированных некоммерческих организаций».</t>
  </si>
  <si>
    <t>Основное мероприятие 6.3.1. Предоставление  субсидий СОНКО, деятельность которых направлена на решение социальных проблем.</t>
  </si>
  <si>
    <t>6.1</t>
  </si>
  <si>
    <t>Мероприятие 6.3.1.1 Оказание финансовой поддержки социально ориентированным некоммерческим организациям</t>
  </si>
  <si>
    <t>Контрольное событие 6. Заключены соглашения о предоставлении из бюджета муниципального округа «Княжпогостский» субсидий СОНКО</t>
  </si>
  <si>
    <t>Проводятся конкурсные процедуры</t>
  </si>
  <si>
    <t>Основное мероприятие 7.3.2 Предоставление СОНКО в установленном законодательством порядке государственного имущества Княжпогостского района в безвозмездное пользование или в аренду (в том числе по льготным ставкам арендной платы).</t>
  </si>
  <si>
    <t>7.1</t>
  </si>
  <si>
    <t>Мероприятие 7.3.2.1 Предоставление в аренду, в безвозмездное пользование муниципального имущества СОНКО</t>
  </si>
  <si>
    <t>выполнено раньше срока</t>
  </si>
  <si>
    <t>Контрольное событие 7. Предоставлено в аренду, в безвозмездное пользование муниципальное имущество муниципального округа «Княжпогостский» не менее одному СОНКО</t>
  </si>
  <si>
    <t>Заключен договор с Местной общественной организации Коми Республиканской общественной организации Всероссийской общественной организации ветеранов (пенсионеров) войны, труда, вооруженных сил и правоохранительных органов Княжпогостского района  на безвозмездное пользование муниципальным имуществом № 01/БП-2025 от 06.02.2025</t>
  </si>
  <si>
    <t>Основное мероприятие 8.3.3 Содействие развитию деятельности СОНКО</t>
  </si>
  <si>
    <t xml:space="preserve">Заведующий муниципальным центром управления – отделом организационной деятельности управления делами администрации муниципального округа «Княжпогостский» 
И.В. Смирнягина
</t>
  </si>
  <si>
    <t>8.1</t>
  </si>
  <si>
    <t xml:space="preserve">Мероприятие 8.3.3.1 Размещение на информационных ресурсах администрации муниципального округа «Княжпогостский» материалов о деятельности СОНКО, о реализуемых ими проектах
</t>
  </si>
  <si>
    <t xml:space="preserve">Контрольное событие 8 Размещено на информационных ресурсах администрации муниципального округа «Княжпогостский»  не менее 10 материалов о деятельности СОНКО
</t>
  </si>
  <si>
    <t xml:space="preserve">Материалы о деятельности СОНКО размещены на официальном сайте администрации муниципального округа «Княжпогостский», в официальной группе адмнистрации муниципального округа «Княжпогостский» ВКонтакте </t>
  </si>
  <si>
    <t>Вывод об эффективности реализации муниципальной программы за отчетный квартал: Реализация программы является эффективной, тк Э = 43,35 %</t>
  </si>
  <si>
    <t>Подпрограмма 1 «Управление муниципальными финансами»</t>
  </si>
  <si>
    <t>Основное мероприятие 1.1.1.1 Обеспечение своевременности и полноты исполнения долговых обязательств</t>
  </si>
  <si>
    <t>х</t>
  </si>
  <si>
    <t xml:space="preserve">Начальник финансового управления администрации МО "Княжпогостский" </t>
  </si>
  <si>
    <t>МБ, РБ, ФБ</t>
  </si>
  <si>
    <t>мероприятие 1.1.1.1. Выполнение расходных обязательств по заключенным соглашениям на исполнение долговых обязательств.</t>
  </si>
  <si>
    <t>Начальник финансового управления администрации МО "Княжпогостский"</t>
  </si>
  <si>
    <t>Контрольное событие 1 Исполнение долговых обязательств в соответствии с заключенными соглашениями (оплата основного долга)</t>
  </si>
  <si>
    <t>Начальник финансового управления администрации МО "Княжпогостский" Н.А. Хлюпина</t>
  </si>
  <si>
    <t>Основное мероприятие 1.1.1 Обслуживание муниципального долга</t>
  </si>
  <si>
    <t>Контрольное событие 1 Отсутствие объема просроченной задолженности по долговым обязательствам</t>
  </si>
  <si>
    <t>Контрольное событие 1 Оплата процентов по долговым обязательствам</t>
  </si>
  <si>
    <t>Основное мероприятие 2.1.1 Использование механизмов и инструментов эффективного управления муниципальными финансами</t>
  </si>
  <si>
    <t>Мероприятие 2.1.1.1 Исполнение доходной части бюджета муниципального округа «Княжпогостский»</t>
  </si>
  <si>
    <t>Контрольное событие 1 Выполнение плана по налоговым и неналоговым доходам</t>
  </si>
  <si>
    <t>Контрольное событие 2 Увеличение показателя налоговых и неналоговых доходов в расчете на одного жителя муниципального округа</t>
  </si>
  <si>
    <t>Контрольное событие 3 Увеличение налоговых и неналоговых доходов в общем объеме доходной части бюджета</t>
  </si>
  <si>
    <t>Мероприятие 2.2.1.1 Исполнение расходной части бюджета муниципального округа «Княжпогостский»</t>
  </si>
  <si>
    <t>Контрольное событие 2 Недопущение просроченной кредиторской задолженности по оплате труда</t>
  </si>
  <si>
    <t>Контрольное событие 3 Недопущение увеличение расходов на оплату труда работников органов местного самоуправления в расчете на одного жителя</t>
  </si>
  <si>
    <t>Мероприятие 2.3.1.1 Содержание и обеспечение деятельности финансового органа</t>
  </si>
  <si>
    <t>Контрольное событие 1 Составление и исполнение местного бюджета</t>
  </si>
  <si>
    <t>Контрольное событие 2 Формирование отчетности по исполнению бюджета</t>
  </si>
  <si>
    <t>Подпрограмма 2 «Управление муниципальным имуществом»</t>
  </si>
  <si>
    <t>Основное мероприятие 1.1.1 Обеспечение стабильного поступления доходов в местный бюджет от использования муниципального имущества</t>
  </si>
  <si>
    <t xml:space="preserve">Заместитель начальника управления муниципального хозяйства администрации
С.В. Корнилова
</t>
  </si>
  <si>
    <t>нет</t>
  </si>
  <si>
    <t>Мероприятие 1.1.1.1 Взыскание задолженности по платежам.</t>
  </si>
  <si>
    <t>Контрольное событие 1 Своевременная уплата в бюджет</t>
  </si>
  <si>
    <r>
      <t xml:space="preserve">Мероприятие 1.1.1.2 </t>
    </r>
    <r>
      <rPr>
        <sz val="11"/>
        <color rgb="FF000000"/>
        <rFont val="Times New Roman"/>
        <family val="1"/>
        <charset val="204"/>
      </rPr>
      <t>Оформление права муниципальной собственности на бесхозяйные недвижимые объекты</t>
    </r>
  </si>
  <si>
    <t>Контрольное событие 3 Сформированный реестр всей муниципальной собственности</t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</si>
  <si>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Ведение реестра свободных земельных участков</t>
    </r>
  </si>
  <si>
    <t>Контрольное событие 1 Утвержденные нормативно-правовые акты</t>
  </si>
  <si>
    <r>
      <t xml:space="preserve">Подпрограмма 3 </t>
    </r>
    <r>
      <rPr>
        <sz val="11"/>
        <color rgb="FF000000"/>
        <rFont val="Times New Roman"/>
        <family val="1"/>
        <charset val="204"/>
      </rPr>
      <t>«Муниципальное управление»</t>
    </r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</si>
  <si>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Информационная открытость о наличии вакансий в органах администрации муниципального округа</t>
    </r>
  </si>
  <si>
    <t xml:space="preserve">Начальник управления делами администрации МО «Княжпогостский»
О.П. Станко
</t>
  </si>
  <si>
    <t>Мероприятие 1.1.1.1 Совершенствование процедур подбора квалифицированных кадров для муниципального округа</t>
  </si>
  <si>
    <t>Контрольное событие 1 Отсутствие свободных вакансий</t>
  </si>
  <si>
    <t>Мероприятие 1.1.1.2 Направление кадров администрации на обучение и профессиональную переподготовку</t>
  </si>
  <si>
    <t>Контрольное событие 3 Повышение работоспособности персонала</t>
  </si>
  <si>
    <r>
      <t xml:space="preserve">Подпрограмма 4 </t>
    </r>
    <r>
      <rPr>
        <sz val="11"/>
        <color rgb="FF000000"/>
        <rFont val="Times New Roman"/>
        <family val="1"/>
        <charset val="204"/>
      </rPr>
      <t>«Электронный муниципалитет»</t>
    </r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</si>
  <si>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Привлечение граждан к электронному взаимодействию</t>
    </r>
  </si>
  <si>
    <t>Заведующий муниципальным центром управления - отделом организационной деятельности И.В. Смирнягина</t>
  </si>
  <si>
    <t>Мероприятие 1.1.1.1 Развитие единого электронного документооборота</t>
  </si>
  <si>
    <t>Срок не наступил</t>
  </si>
  <si>
    <t>Контрольное событие 1 Снижение количества письменных обращений</t>
  </si>
  <si>
    <r>
      <t xml:space="preserve">Мероприятие 1.1.1.2 </t>
    </r>
    <r>
      <rPr>
        <sz val="11"/>
        <color rgb="FF000000"/>
        <rFont val="Times New Roman"/>
        <family val="1"/>
        <charset val="204"/>
      </rPr>
      <t>Доступность получения государственных и муниципальных услуг в электронном виде</t>
    </r>
  </si>
  <si>
    <t>Контрольное событие 3 Положительные отзывы от населения.</t>
  </si>
  <si>
    <r>
      <t xml:space="preserve">Подпрограмма 5 </t>
    </r>
    <r>
      <rPr>
        <sz val="11"/>
        <color rgb="FF000000"/>
        <rFont val="Times New Roman"/>
        <family val="1"/>
        <charset val="204"/>
      </rPr>
      <t>. «Противодействие коррупции»</t>
    </r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</si>
  <si>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Проведение антикоррупционной экспертизы проектов нормативных правовых актов</t>
    </r>
  </si>
  <si>
    <t>Начальник управления делами администрации МО «Княжпогостский»
О.П. Станко</t>
  </si>
  <si>
    <t>Мероприятие 1.1.1.1 Направление нормативно-правовых документов в контролирующие органы на согласование</t>
  </si>
  <si>
    <t>Выполнено в срок</t>
  </si>
  <si>
    <t>Контрольное событие 1 НПА прошедшие экспертизу</t>
  </si>
  <si>
    <t>Мероприятие 1.1.1.2 Проведение в образовательных организациях информационных мероприятий по противодействую коррупцию</t>
  </si>
  <si>
    <t>Контрольное событие 3 Отсутствие фактов установленных коррупционных правонарушений</t>
  </si>
  <si>
    <r>
      <t xml:space="preserve">Подпрограмма 6 </t>
    </r>
    <r>
      <rPr>
        <sz val="11"/>
        <color rgb="FF000000"/>
        <rFont val="Times New Roman"/>
        <family val="1"/>
        <charset val="204"/>
      </rPr>
      <t>. «Организация и проведение выборов, референдумов»</t>
    </r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</si>
  <si>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Повышение осведомленности граждан во время избирательной кампании</t>
    </r>
  </si>
  <si>
    <t>Мероприятие 1.1.1.1 Размещение разъяснительной информации о проведении выборов</t>
  </si>
  <si>
    <t>Контрольное событие 1 Высокий процент явки на выборах.</t>
  </si>
  <si>
    <r>
      <t xml:space="preserve">Мероприятие 1.1.1.2 </t>
    </r>
    <r>
      <rPr>
        <sz val="11"/>
        <color rgb="FF000000"/>
        <rFont val="Times New Roman"/>
        <family val="1"/>
        <charset val="204"/>
      </rPr>
      <t>Повышение уровня значимости выборов</t>
    </r>
  </si>
  <si>
    <t>Контрольное событие 3 Издание муниципальных нормативно-правовых документов и их опубликование в СМИ;</t>
  </si>
  <si>
    <r>
      <t xml:space="preserve">Подпрограмма 7 </t>
    </r>
    <r>
      <rPr>
        <sz val="11"/>
        <color rgb="FF000000"/>
        <rFont val="Times New Roman"/>
        <family val="1"/>
        <charset val="204"/>
      </rPr>
      <t>. «Реализация прочих функций»</t>
    </r>
  </si>
  <si>
    <r>
      <t xml:space="preserve">Основное мероприятие 1.1.1 </t>
    </r>
    <r>
      <rPr>
        <sz val="11"/>
        <color rgb="FF000000"/>
        <rFont val="Times New Roman"/>
        <family val="1"/>
        <charset val="204"/>
      </rPr>
      <t>Обеспечение функций МКУ "Городское хозяйство"</t>
    </r>
  </si>
  <si>
    <t xml:space="preserve">МКУ «Городское хозяйство»
А.А. Сырчин
</t>
  </si>
  <si>
    <r>
      <t>Мероприятие 1.1.1.1</t>
    </r>
    <r>
      <rPr>
        <sz val="11"/>
        <color rgb="FF000000"/>
        <rFont val="Times New Roman"/>
        <family val="1"/>
        <charset val="204"/>
      </rPr>
      <t xml:space="preserve"> Обеспечение деятельности (оказание услуг) муниципальных учреждений </t>
    </r>
  </si>
  <si>
    <t>оплата работ "по факту" на основании актов выполненных работ</t>
  </si>
  <si>
    <t xml:space="preserve">Контрольное событие 1 Освоение выделенных бюджетных средств в полном объеме </t>
  </si>
  <si>
    <t>Основное мероприятие 2 Выполнение муниципального задания МБУ «РЕСУРС-МАСТЕР»</t>
  </si>
  <si>
    <t>МБУ "Ресурс-мастер" С.Г. Косачев</t>
  </si>
  <si>
    <t>Контрольное событие 1 Выполнение муниципального задания МБУ "РЕСУРС-МАСТЕР"</t>
  </si>
  <si>
    <t>Муниципальная программа (ИТОГО)</t>
  </si>
  <si>
    <t>Программа не выполнена так как срок не наступил</t>
  </si>
  <si>
    <t>Форма мониторинга реализации муниципальной программы (квартальная)</t>
  </si>
  <si>
    <t>Наименование муниципальной программы: «Профилактика правонарушений и обеспечение безопасности»</t>
  </si>
  <si>
    <t>Отчетный период: 3 месяца 2026 год</t>
  </si>
  <si>
    <t>Ответственный исполнитель: отдел по делам ГО, ЧС и АТБ</t>
  </si>
  <si>
    <t>№ п/п</t>
  </si>
  <si>
    <t xml:space="preserve">Подпрограмма 1 «Профилактика преступлений и иных правонарушений» </t>
  </si>
  <si>
    <t>Основное мероприятие 1.1.1. Принятие мер по устранению причин и условий, способствующих совершению преступлений и правонарушений, от общего количества внесенных представлений соответствующими уполномоченными лицами, осуществляющими контроль и надзор за исполнением федерального и республиканского законодательства в сфере профилактики правонарушений</t>
  </si>
  <si>
    <t>Отдел по делам ГО, ЧС и АТБ; Управление образования; Управление культуры; Управление физической культуры и спорта; Территориальные органы администрации; Управление муниципального хозяйства; Муниципальное казенное учреждение «Городское хозяйство»; ОМВД России по Княжпогостскому району; ГБУ РК «ЦСЗН»; ГБУЗ РК «Княжпогостская ЦРБ; ГБУ РК «ЦЗН»; Филиал УИИ УФСИН России по РК</t>
  </si>
  <si>
    <t>31.12.2026</t>
  </si>
  <si>
    <r>
      <t xml:space="preserve">Основное мероприятие 1.1.2. </t>
    </r>
    <r>
      <rPr>
        <sz val="10"/>
        <color rgb="FF000000"/>
        <rFont val="Times New Roman"/>
        <family val="1"/>
        <charset val="204"/>
      </rPr>
      <t>Содействие в создании условий для оказания помощи лицам, в отношении которых применяется пробация</t>
    </r>
    <r>
      <rPr>
        <sz val="10"/>
        <color theme="1"/>
        <rFont val="Times New Roman"/>
        <family val="1"/>
        <charset val="204"/>
      </rPr>
      <t xml:space="preserve"> </t>
    </r>
  </si>
  <si>
    <t>Основное мероприятие 1.1.3. Оказание правовой помощи осужденным, освободившимся из мест лишения свободы, и осужденным к наказанию, не связанному с лишением свободы</t>
  </si>
  <si>
    <t>Основное мероприятие 1.2.1. Проведение мероприятий по предоставлению помещения сотруднику, замещающему должность участкового уполномоченного полиции</t>
  </si>
  <si>
    <t xml:space="preserve">Основное мероприятие 1.2.2. Осуществление государственных полномочий Республики Коми в сфере административной ответственности, предусмотренной Законом Республики Коми «Об административной ответственности в Республике Коми»  </t>
  </si>
  <si>
    <t>Основное мероприятие 1.2.3. Содействие деятельности народных дружин в МО «Княжпогостский», координация деятельности народных дружин</t>
  </si>
  <si>
    <t>Основное мероприятие 1.2.4. Создание безопасных условий в организациях социальной сферы</t>
  </si>
  <si>
    <t>Контрольное событие 1 Проведено заседание и принято совместное решение межведомственной комиссии по обеспечению правопорядка и профилактике правонарушений на территории муниципального округа «Княжпогостский»</t>
  </si>
  <si>
    <t>ежеквартально</t>
  </si>
  <si>
    <t>Заседание проведено, решение утверждено 27.03.2026</t>
  </si>
  <si>
    <t>Контрольное событие 2 Созданы условия для оказания помощи лицам, в отношении которых применяется пробация</t>
  </si>
  <si>
    <t>Контрольное событие 3 Оказана правовая помощь осужденным, освободившимся из мест лишения свободы, и осужденным к наказанию, не связанному с лишением свободы</t>
  </si>
  <si>
    <t>Контрольное событие 4 Проведены мероприятия по предоставлению помещения сотруднику, замещающему должность участкового уполномоченного полиции</t>
  </si>
  <si>
    <t>Контрольное событие 5 Государственные полномочия по определению перечня должностных лиц, уполномоченных составлять протоколы об административных правонарушениях осуществлены</t>
  </si>
  <si>
    <t>Контрольное событие 6 Проведен набор граждан для участия в охране общественного порядка (народных дружинников)</t>
  </si>
  <si>
    <t>Контрольное событие 7 Выполнены мероприятия по обеспечению комплексной безопасности на объектах (территориях) муниципальных образовательных организаций</t>
  </si>
  <si>
    <t>Подпрограмма 2 «Профилактика безнадзорности, правонарушений и преступлений несовершеннолетних»</t>
  </si>
  <si>
    <t>Основное мероприятие 2.1.1. Мероприятия по снижению преступности среди несовершеннолетних</t>
  </si>
  <si>
    <t>Отдел по делам ГО, ЧС и АТБ; Управление образования; Управление культуры; Управление физической культуры и спорта; Территориальные органы администрации; Управление муниципального хозяйства; Муниципальное казенное учреждение «Городское хозяйство»; ГБУ РК «ЦЗН»</t>
  </si>
  <si>
    <t>Основное мероприятие 2.1.2. Организация временного трудоустройства несовершеннолетних граждан в возрасте от 14 до 18 лет в свободное от учебы время</t>
  </si>
  <si>
    <t>01.09.2026</t>
  </si>
  <si>
    <t>Основное мероприятие 2.2.1. Осуществление процесса оздоровления и отдыха детей</t>
  </si>
  <si>
    <t>Основное мероприятие 2.2.2. Вовлечение несовершеннолетних, состоящих на профилактических учетах, в организованные формы досуга на базе общеобразовательных организаций и образовательных организаций дополнительного образования</t>
  </si>
  <si>
    <t>Контрольное событие 8 Проведены классные часы, беседы, просмотры видеоматериалов по профилактике правонарушений и преступности несовершеннолетних</t>
  </si>
  <si>
    <t>Контрольное событие 9 Удельный вес несовершеннолетних граждан в возрасте от 14 до 18 лет, трудоустроенных в свободное от учебы время от количества рабочих мест, утвержденных для муниципального округа «Княжпогостский» Министерством труда, занятости и социальной защиты Республики Коми 100%</t>
  </si>
  <si>
    <t>Контрольное событие 10 количество детей, находящихся в трудной жизненной ситуации, охваченных отдыхом в каникулярное время не менее 250 чел.</t>
  </si>
  <si>
    <t>Контрольное событие 11 Доля несовершеннолетних, состоящих на профилактических учетах и снятых с учета по исправлению, от общего количества состоящих на профилактических учетах не менее 50%</t>
  </si>
  <si>
    <r>
      <t>Подпрограмма 3 «Гражданская оборона, защита населения и территорий от чрезвычайных ситуаций»</t>
    </r>
    <r>
      <rPr>
        <sz val="10"/>
        <color rgb="FF000000"/>
        <rFont val="Times New Roman"/>
        <family val="1"/>
        <charset val="204"/>
      </rPr>
      <t xml:space="preserve"> </t>
    </r>
  </si>
  <si>
    <t>Основное мероприятие 3.1.1. Совершенствование подготовки населения, сил ГО и РСЧС к ведению территориальной и гражданской обороны, защите населения и территорий МО «Княжпогостский» от чрезвычайных ситуаций природного и техногенного характера</t>
  </si>
  <si>
    <t>Отдел по делам ГО, ЧС и АТБ; Управление образования; Управление культуры; Управление физической культуры и спорта; Территориальные органы администрации; Управление муниципального хозяйства; Муниципальное казенное учреждение «Городское хозяйство»; ОМВД России по Княжпогостскому району; ГБУ РК «ЦСЗН»; ГБУЗ РК «Княжпогостская ЦРБ; ГБУ РК «ЦЗН»; КПДН Княжпогостского района; Филиал УИИ УФСИН России по РК; Княжпогостский участок Центра ГИМС ГУ МЧС России по РК.</t>
  </si>
  <si>
    <t xml:space="preserve">Основное мероприятие 3.2.1. Совершенствование деятельности единой дежурно-диспетчерской службы </t>
  </si>
  <si>
    <t>Основное мероприятие 3.2.2. Обеспечение первичных мер пожарной безопасности, обустройство и (или) ремонт пожарных водоемов)</t>
  </si>
  <si>
    <t>Основное мероприятие 3.2.3. Создание и содержание резервного фонда в целях гражданской обороны, ликвидации чрезвычайных ситуаций и последствий стихийных бедствий</t>
  </si>
  <si>
    <t>Основное мероприятие 3.2.4. Проведение профилактических дезинсекционных мероприятий по противоклещевой обработке территорий населенных пунктов</t>
  </si>
  <si>
    <t>Основное мероприятие 3.2.5. Мероприятия по организации деятельности по сбору и транспортированию твердых коммунальных отходов (обустройство и содержание контейнерных площадок)</t>
  </si>
  <si>
    <t>Основное мероприятие 3.2.6. Организация мероприятий по обеспечению безопасности людей на водных объектах</t>
  </si>
  <si>
    <t>Основное мероприятие 3.2.7. Создание, реконструкция и поддержание в состоянии постоянной готовности муниципальной системы оповещения населения</t>
  </si>
  <si>
    <r>
      <t>Контрольное событие 12 Обучение должностных лиц организаций и населения в области гражданской обороны и защиты</t>
    </r>
    <r>
      <rPr>
        <sz val="10"/>
        <color rgb="FF000000"/>
        <rFont val="Times New Roman"/>
        <family val="1"/>
        <charset val="204"/>
      </rPr>
      <t xml:space="preserve"> населения и территорий от чрезвычайных ситуаций природного и техногенного характера.</t>
    </r>
    <r>
      <rPr>
        <sz val="10"/>
        <color theme="1"/>
        <rFont val="Times New Roman"/>
        <family val="1"/>
        <charset val="204"/>
      </rPr>
      <t xml:space="preserve"> Расширение деятельности УКП.</t>
    </r>
  </si>
  <si>
    <t xml:space="preserve">Контрольное событие 13 Израсходование 100% выделенных ресурсов в целях развития и совершенствования деятельности единой дежурно-диспетчерской службы </t>
  </si>
  <si>
    <t>Контрольное событие 14 Израсходование 100% выделенных ресурсов для обустройства и (или) ремонта пожарных водоемов</t>
  </si>
  <si>
    <t>Контрольное событие 15 Создание и содержание резерва материальных ресурсов в целях гражданской обороны и ликвидации чрезвычайных ситуаций</t>
  </si>
  <si>
    <t>Контрольное событие 16 Проведено 100% профилактических дезинсекционных мероприятий по противоклещевой обработке территорий населенных пунктов от числа запланированных</t>
  </si>
  <si>
    <t>Контрольное событие 17 Проведение мероприятий по организации деятельности по сбору и транспортированию твердых коммунальных отходов</t>
  </si>
  <si>
    <t>Контрольное событие 18 Проведение совместных рейдов по местам массового скопления людей вблизи водоемов</t>
  </si>
  <si>
    <t>01.10.2026</t>
  </si>
  <si>
    <t>Контрольное событие 19 Установка дополнительного оборудования оповещения</t>
  </si>
  <si>
    <t>01.03.2026</t>
  </si>
  <si>
    <t>Доп. оборудование оповещения установлено25.02.2026</t>
  </si>
  <si>
    <t>Подпрограмма 4 «Профилактика терроризма и экстремизма»</t>
  </si>
  <si>
    <t>Основное мероприятие 4.1.1. Организация и проведение на территории МО «Княжпогостский» мероприятий по формированию стойкого неприятия обществом идеологии терроризма</t>
  </si>
  <si>
    <t>Отдел по делам ГО, ЧС и АТБ; Управление образования; Управление культуры; Управление физической культуры и спорта; Территориальные органы администрации; Управление муниципального хозяйства; Муниципальное казенное учреждение «Городское хозяйство»; ОМВД России по Княжпогостскому району; ГБУЗ РК Княжпогостская ЦРБ; КПДН Княжпогостского района; Филиал УИИ УФСИН России по РК</t>
  </si>
  <si>
    <t>Основное мероприятие 4.2.1. Проведение мероприятий по обеспечению антитеррористической защищенности социально-значимых объектов и мест с массовым пребыванием людей</t>
  </si>
  <si>
    <t>Основное мероприятие 4.2.2. Осуществление полномочий по решению вопросов местного значения городского поселения (антитеррористическая защищенность учреждений)</t>
  </si>
  <si>
    <t>Контрольное событие 20 Проведение воспитательной, пропагандистской работы с населением, направленной на предупреждение террористической и экстремисткой деятельности – да;</t>
  </si>
  <si>
    <t>Контрольное событие 21 Проведение не менее 90% комплексных, учений, штабных тренировок и специальных комплексных занятий с органами управления, входящими в состав группировки сил и средств, привлекаемых для решения задач по минимизации и (или) ликвидации последствий проявления терроризма от запланированных к проведению;</t>
  </si>
  <si>
    <t>Контрольное событие 22 Осуществление полномочий по решению вопросов местного значения городского поселения (антитеррористическая защищенность учреждений) – да</t>
  </si>
  <si>
    <r>
      <t>Подпрограмм 5 «Охрана окружающей среды»</t>
    </r>
    <r>
      <rPr>
        <sz val="10"/>
        <color rgb="FF000000"/>
        <rFont val="Times New Roman"/>
        <family val="1"/>
        <charset val="204"/>
      </rPr>
      <t xml:space="preserve"> </t>
    </r>
  </si>
  <si>
    <t>Основное мероприятие 5.1.1 Сбор, транспортировка, размещение отходов</t>
  </si>
  <si>
    <t>Управление муниципального хозяйства; Муниципальное казенное учреждение «Городское хозяйство»; Отдел по делам ГО, ЧС и АТБ; Управление образования; Управление культуры; Управление физической культуры и спорта; Территориальные органы администрации</t>
  </si>
  <si>
    <t>Основное мероприятие 5.2.1.  Осуществление мер пожарной безопасности и тушения лесных пожаров</t>
  </si>
  <si>
    <t>Основное мероприятие 5.3.1. Организация мероприятий по охране окружающей среды</t>
  </si>
  <si>
    <t>Контрольное событие 23 Проведение не менее 10 экологических акций, субботников</t>
  </si>
  <si>
    <t>Контрольное событие 24 Сбор и размещение до 100% отходов в местах хранения (утилизации, переработки) от количества собранных</t>
  </si>
  <si>
    <t>Контрольное событие 25 Обеспечение противопожарных мер в поселениях (обустройство минерализованных полос, уборка сухой травы и т.п.)</t>
  </si>
  <si>
    <t>Контрольное событие 25 Проведение экологических контрольный мероприятий, рейдов по охране окружающей среды</t>
  </si>
  <si>
    <t>Э = ((ВК / К) + (ОС / С)) / 2 x 100 = ((2/25) + (1603,621 / 10172,048)) / 2 х 100 = 11,88%</t>
  </si>
  <si>
    <t>Муниципальная программа является эффективной по итогам реализации за 1 квартал 2026 года</t>
  </si>
  <si>
    <t>Подпрограмма 1. «Развитие инфраструктуры физической культуры спорта»</t>
  </si>
  <si>
    <r>
      <t>Основное мероприятие</t>
    </r>
    <r>
      <rPr>
        <sz val="10"/>
        <color rgb="FF000000"/>
        <rFont val="Times New Roman"/>
        <family val="1"/>
        <charset val="204"/>
      </rPr>
      <t xml:space="preserve"> </t>
    </r>
  </si>
  <si>
    <t>Управление физической культуры и спорта администрации МО «Княжпогостский»</t>
  </si>
  <si>
    <t>Оснащение объектов спортивной инфраструктуры спортивно-технологическим оборудованием"</t>
  </si>
  <si>
    <t xml:space="preserve">Мероприятие </t>
  </si>
  <si>
    <t>Участие в конкурсном отборе на получение субсидии из республиканского бюджета на поставку комплектов спортивного оборудования</t>
  </si>
  <si>
    <t>Получение субсидии из республиканского бюджета Республики Коми бюджетам муниципальных образований на оснащение объектов спортивной инфраструктуры спортивно-технологическим оборудованием</t>
  </si>
  <si>
    <t>Контрольное событие</t>
  </si>
  <si>
    <t>x</t>
  </si>
  <si>
    <t>Заключение соглашения на предоставление субсидий из республиканского бюджета Республики Коми бюджетам муниципальных образований на оснащение объектов спортивной инфраструктуры спортивно-технологическим оборудованием</t>
  </si>
  <si>
    <t xml:space="preserve">Контрольное событие        </t>
  </si>
  <si>
    <t>Поставка одного комплекта спортивного оборудования в муниципальное учреждение Княжпогостского округа</t>
  </si>
  <si>
    <t xml:space="preserve">Основное мероприятие </t>
  </si>
  <si>
    <t>Руководители ТОР, управление физической культуры и спорта АМО «Княжпогостский»</t>
  </si>
  <si>
    <t>Реализация народных проектов в сфере физической культуры и спорта, прошедших отбор в рамках проекта «Народный бюджет</t>
  </si>
  <si>
    <t xml:space="preserve">Реализация народных проектов на территории МО «Княжпогостский» </t>
  </si>
  <si>
    <t xml:space="preserve">Контрольное событие </t>
  </si>
  <si>
    <t>Заключено соглашение о предоставлении субсидии из республиканского бюджета Республики Коми бюджету МО «Княжпогостский» с Министерством физической культуры и спорта Республики Коми</t>
  </si>
  <si>
    <t>Руководители ТОР, МАО ДО «Княжпогостская спортивная школа»</t>
  </si>
  <si>
    <t>Приняты и подписаны акты выполненных работ. Принят товар и подписаны товарные накладные (акты приема-передачи)</t>
  </si>
  <si>
    <t>Организация и проведение ремонтных работ муниципальных учреждений спорта в рамках народных инициатив»</t>
  </si>
  <si>
    <t>31.12.206</t>
  </si>
  <si>
    <t>Реализация инициативных проектов на территории МО «Княжпогостский»</t>
  </si>
  <si>
    <t xml:space="preserve">Контрольное событие  </t>
  </si>
  <si>
    <t>МАО ДО «Княжпогостская спортивная школа»</t>
  </si>
  <si>
    <t>Приняты и подписаны акты выполненных работ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</si>
  <si>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</t>
    </r>
  </si>
  <si>
    <t>Реализация отдельных мероприятий ведомственного проекта «Модернизация и укрепление материально-техни-ческой базы организаций физкультурно-спортивной направленности в Республике Коми»</t>
  </si>
  <si>
    <t>Укрепление материально-технической базы МАО ДО «Княжпогостская спортивная школа»</t>
  </si>
  <si>
    <t>Приобретено спортивное оборудование, спортивный инвентарь</t>
  </si>
  <si>
    <t>Подпрограмма 2 Массовая физическая культура"</t>
  </si>
  <si>
    <t>Организация, проведение официальных физкультурно-оздо-ровительных спортивных мероприятий для населения, в том числе для лиц с ограниченными возможностями</t>
  </si>
  <si>
    <t>Организация и проведение утвержденных официальных физкультурных и спортивных мероприятий</t>
  </si>
  <si>
    <t xml:space="preserve">Проведено не менее 90% физкультурно-оздоровительных и спортивных мероприятий, запланированных к реализации в утвержденном календарном плане в 2026 г.  </t>
  </si>
  <si>
    <r>
      <t>Подпрограмма 3. «Спорт высоких  достижений»</t>
    </r>
    <r>
      <rPr>
        <sz val="10"/>
        <color theme="1"/>
        <rFont val="Times New Roman"/>
        <family val="1"/>
        <charset val="204"/>
      </rPr>
      <t xml:space="preserve"> </t>
    </r>
  </si>
  <si>
    <t>Участие в спортивных мероприятиях республиканского, межрегионального и всероссийского уровня</t>
  </si>
  <si>
    <t>Мероприятие</t>
  </si>
  <si>
    <t xml:space="preserve">выполнено </t>
  </si>
  <si>
    <t>Сформирован и утвержден план на 2026 год</t>
  </si>
  <si>
    <t>Формирование календарного плана официальных физкультурных и спортивных мероприятий Княжпогостского района с учетом предложений муниципальных учреждений и в области физической культуры и спорта</t>
  </si>
  <si>
    <t>Реализация календарного плана официальных физкультурных и спортивных мероприятий Княжпогостского района для спортсменов юношеского, юниорского, молодежного возраста</t>
  </si>
  <si>
    <r>
      <t>Управление физической культуры и спорта администрации МО «Княжпогостский»</t>
    </r>
    <r>
      <rPr>
        <sz val="10"/>
        <color theme="1"/>
        <rFont val="Times New Roman"/>
        <family val="1"/>
        <charset val="204"/>
      </rPr>
      <t>»</t>
    </r>
  </si>
  <si>
    <t xml:space="preserve">Участие в не менее 70 % официальных спортивных мероприятий РК для спортсменов юношеского, юниорского, молодежного возраста </t>
  </si>
  <si>
    <t>Подпрограмма 4 «Развитие учреждений физической культуры и спорта»</t>
  </si>
  <si>
    <t xml:space="preserve">Основное мероприятие: </t>
  </si>
  <si>
    <t xml:space="preserve">Выполнено в срок </t>
  </si>
  <si>
    <t>МАУ «Княжпогостский центр спортивных мероприятий»</t>
  </si>
  <si>
    <t>Учреждение присоединено к МАО ДО "КСШ"</t>
  </si>
  <si>
    <t>«Выполнение муниципального задания»</t>
  </si>
  <si>
    <t>Подпрограмма 5 «Развитие организаций дополнительного образования в сфере физической культуры»</t>
  </si>
  <si>
    <t>Выполнение муниципального задания» (КСШ)</t>
  </si>
  <si>
    <t xml:space="preserve"> Подготовка спортивного резерва в спортивные сборные Республики Коми</t>
  </si>
  <si>
    <t xml:space="preserve"> Мероприятие                                              Обеспечение функционирования учреждения в полном объеме</t>
  </si>
  <si>
    <t xml:space="preserve">Контрольное мероприятие </t>
  </si>
  <si>
    <t>01.04.2026 г.</t>
  </si>
  <si>
    <t>Оказаны услуги в соответствии с доведенным муниципальным заданием. Сдан отчет о выполнении мунзадания за 1 кв.</t>
  </si>
  <si>
    <t xml:space="preserve">Выполнено муниципальное задания в полном объеме  </t>
  </si>
  <si>
    <t>Созданы безопасные, комфортные условия.</t>
  </si>
  <si>
    <t xml:space="preserve">Подпрограмма 6«Обеспечение условий для реализации муниципальной программы» </t>
  </si>
  <si>
    <t>Основное мероприятие</t>
  </si>
  <si>
    <t>Обеспечение условий для реализации муниципальной программы</t>
  </si>
  <si>
    <t>Осуществление контроля за деятельностью подведомственных учреждений. Разработка и утверждение нормативно-правовых актов, касающиеся деятельности спорта.</t>
  </si>
  <si>
    <t>Расходы в целях обеспечения выполнения функций ОМС (муниципальная служба)</t>
  </si>
  <si>
    <t>Повышение результативности деятельности подведомственного учреждения</t>
  </si>
  <si>
    <t>Муниципальная программа «Развитие физической культуры и спорта»</t>
  </si>
  <si>
    <t xml:space="preserve">Э = ((ВК / К) + (ОС / С)) / 2 x 100  </t>
  </si>
  <si>
    <t>Э=(0/11)+(59533,47/13306,72)/2*100=22,35%</t>
  </si>
  <si>
    <t>Вывод об эффективности реализации муниципальной программы за отчетный квартал: Вывод об эффективности реализации муниципальной программы за отчетный квартал: Э = ((ВК / К) + (ОС / С)) / 2 x 100 (0/12)+(33664,545/136856,712)/2*100= (0+0,246)/2*100= 12,3%</t>
  </si>
  <si>
    <t>По итогам 1 квартала Э больше либо равно 10%, программа является эффективной</t>
  </si>
  <si>
    <t>Приложение № 3</t>
  </si>
  <si>
    <t>Мониторинг  (квартальный) реализации муниципальной программы</t>
  </si>
  <si>
    <t>Наименование муниципальной программы: Муниципальная программа муниципального округа «Княжпогостский» «Формирование     современной     городской (сельской) среды»</t>
  </si>
  <si>
    <t>отчетный период: за 3 мес.2026 г.</t>
  </si>
  <si>
    <t>Ответственный исполнитель:Подгорнова И.А.</t>
  </si>
  <si>
    <t>Подпрограмма 1 «Благоустройство территорий»</t>
  </si>
  <si>
    <t>1.1.</t>
  </si>
  <si>
    <t>Основное мероприятие 1.1.1.Благоустройство дворовых территорий</t>
  </si>
  <si>
    <t>Управляющие компании, осуществляющие деятельность по управлению многоквартирными домами на территории МО «Княжпогостский», МКУ «Городское хозяйство, территориальные органы администрации муниципального округа «Княжпогостский»</t>
  </si>
  <si>
    <t>Контрольное событие 1. Проведены мероприятия по благоустройству дворовых территорий многоквартирных домов</t>
  </si>
  <si>
    <t>В период с 01.01.2026г. по 31.03.2026 г. управляющими компаниями и территориальными органами администрации МО "Княжпогостский проводились работы по очистке дворовых территорий МКД от снега</t>
  </si>
  <si>
    <t>1.2.</t>
  </si>
  <si>
    <t>Основное мероприятие 1.1.2. Поддержка муниципальных программ формирования современной городской среды</t>
  </si>
  <si>
    <t>МКУ «Городское хозяйство, территориальный орган администрации муниципального округа «Княжпогостский» - пгт. Синдор</t>
  </si>
  <si>
    <t>Всего:</t>
  </si>
  <si>
    <t>5 930,679</t>
  </si>
  <si>
    <t>5 915,220 </t>
  </si>
  <si>
    <t>Контрольное событие 2.                Разработка проектно-сметной документации на объекты   благоустройства общественных территорий в рамках реализации регионального проекта «Формирование комфортной городской среды»</t>
  </si>
  <si>
    <t>Выполнено раньше срока</t>
  </si>
  <si>
    <t xml:space="preserve"> Разработана проектно-сметная документация на 2 общественные территории, которые благоустраиваютмя в 2026 году: Парк в г. Емва и детская площадка в пгт. Синдор </t>
  </si>
  <si>
    <t xml:space="preserve">Контрольное событие 3.Заключены муниципальные контракты на выполнение мероприятий по  благоустройству общественных территорий в рамках реализации регионального проекта «Формирование комфортной городской среды </t>
  </si>
  <si>
    <t>Заключены:                                            муниципальный контракт                               № 0107300000826000004 пгт.Синдор, «Детский городок» по ул. Гагарина (территория возле ДОУ «Детский сад») (3 этап) от 24 февраля 2026 г.;                                                           муниципальный контракт                   № 0107300000826000008 «Выполнение работ по устройству наружного освещения общественной территории, расположенной по адресу: г. Емва, Парк семейного отдыха (от ул. Первомайская д.30 до ул. Октябрьская д.12) (4 этап) на территории города Емва в рамках реализации регионального проекта «Формирование комфортной городской среды» от 24 февраля 2026г.;                                                          муниципальный контракт  № 0107300000826000010        «Выполнение работ по установке МАФ на общественной территории, расположенной по адресу: г. Емва, Парк семейного отдыха (от  ул. Первомайская, д. 30 до ул. Октябрьская, д. 12) (4 этап) на территории г. Емва в рамках реализации проекта «Формирование комфортной городской среды»  от 02 марта 2026 г.;муниципальный контракт № 0107300000826000012 «Выполнение работ г. Емва, Парк семейного отдыха (от ул. Первомайская д.30 до ул. Октябрьская д.12) (4 этап) в рамках реализации федерального проекта «Формирование комфортной городской среды» на территории г. Емва от 03 марта 2026 г.</t>
  </si>
  <si>
    <t>1.3.</t>
  </si>
  <si>
    <t>Основное мероприятие 1.1.3.                Реализация мероприятий по благоустройству дворовых территорий и территорий общего пользования за счет средств местного бюджета                     МО «Княжпогостский»</t>
  </si>
  <si>
    <t>МКУ «Городское хозяйство, территориальные органы администрации муниципального округа «Княжпогостский»</t>
  </si>
  <si>
    <t>Контрольное событие 3.Заключены контракты (договора)на мероприятия по благоустройству дворовых территорий и территорий общего пользования за счет средств местного бюджета   МО «Княжпогостский"</t>
  </si>
  <si>
    <t>По мере заключения договоров, контрактов</t>
  </si>
  <si>
    <t>1. Согласно договора подряда № 3 от 24 февраля 2024г, заключенного между МКУ "Городское хозяйство" и ИП Килюшева О.А. выполнены работы по механической чистке снега по адресу г. Емва, ул. Ком-я 22а (центр.рынок)</t>
  </si>
  <si>
    <t>2. Заключен договор поставки № 01/2026 от 13.02.2026 между МКУ "Городское хозяйство" и ООО "АВЕРСЕТ" на поставку скамеек и  урн</t>
  </si>
  <si>
    <t>1.4.</t>
  </si>
  <si>
    <t>Основное мероприятие 1.1.4. Организация вовлечения граждан и организаций в реализацию проектов по благоустройству территорий населенных пунктов муниципального округа  «Княжпогостский»</t>
  </si>
  <si>
    <t xml:space="preserve">Контрольное событие 4 .
Проведены субботники , акции, направленные на благоустройство населенных  пунктов муниципального округа «Княжпогостский»
</t>
  </si>
  <si>
    <t>Проведен субботник по уборке общественных территорий, детских площадок от снежных масс</t>
  </si>
  <si>
    <t>1.5.</t>
  </si>
  <si>
    <t>Основное мероприятие 1.1.5.                Информирования граждан о реализации мероприятий, направленных на  благоустройство территорий населенных пунктов муниципального округа «Княжпогостский»</t>
  </si>
  <si>
    <t>Администрация                       МО "Княжпогостский"</t>
  </si>
  <si>
    <t xml:space="preserve">Контрольное событие 5.
Опубликованы   в районной газете «Княжпогостские вести», размещены на сайте администрации муниципального округа «Княжпогостский»», в социальных сетях материалы и информация о   реализации проектов, мероприятий   направленных на  благоустройство населенных пунктов муниципального
округа «Княжпогостский»
</t>
  </si>
  <si>
    <t>Информация о субботнике по уборке общественных территорий, детских площадок от снежных масс размещена в районной газете "Княжпогостские вести" и социальной сети "Вконтакте"</t>
  </si>
  <si>
    <t>Подпрограмма 2  «Организация деятельности по обращению с твердыми коммунальными отходами»</t>
  </si>
  <si>
    <t>2.1.</t>
  </si>
  <si>
    <t>Основное мероприятие 2.1.1. Содержание и оборудование площадок (мест) накопления твердых коммунальных отходов (ТКО) в соответствии с требованиями законодательства</t>
  </si>
  <si>
    <t>МКУ «Городское хозяйство, территориальные органы администрации муниципального округа «Княжпогостский»стский»,   управляющие компании, юр. лица и пр. собственники площадок (мест) накопления ТКО</t>
  </si>
  <si>
    <t xml:space="preserve">Контрольное событие 6. Реализованы мероприятия, направленные на содержание площадок (мест) накопления ТКО в соответствии с требованиями законодательства    </t>
  </si>
  <si>
    <t xml:space="preserve">Заключен муниципальный контракт №0107300000825000112  от 18 декабря 2025г. между МКУ "Городское хозяйство" и ИП Токмянин А.Ф. согласно которого ведутся  работы по обслуживанию и содержанию контейнерных площадок на территории г. Емва </t>
  </si>
  <si>
    <t>2.2.</t>
  </si>
  <si>
    <t>Основное мероприятие 2.1.2 Проведение мероприятий муниципальными учреждениями услуг по обращению с твердыми коммунальными отходами</t>
  </si>
  <si>
    <t>Управление культуры, управление физической культуры и спорта, управление образования администрации муниципального округа   "Княжпогостский"</t>
  </si>
  <si>
    <t>Контрольное событие 7. Оплата  муниципальными учреждениями услуг по обращению с твердыми коммунальными отходами</t>
  </si>
  <si>
    <t>По мере поступления субсидии из бюджета Республики Коми</t>
  </si>
  <si>
    <t>2.3.</t>
  </si>
  <si>
    <t>Основное мероприятие 2.1.3.                Заключение соглашения о предоставлении субсидии из республиканского бюджета Республики Коми бюджету муниципального образования в Республике Коми на оплату муниципальными учреждениями расходов по коммунальным услугам</t>
  </si>
  <si>
    <t>Администрация муниципального округа   "Княжпогостский"</t>
  </si>
  <si>
    <t>Контрольное событие 8. Заключено соглашение о предоставлении субсидии из республиканского бюджета Республики Коми бюджету муниципального образования в Республике Коми на оплату муниципальными учреждениями расходов по коммунальным услугам</t>
  </si>
  <si>
    <t>Заключено Соглашение № 16 - К от 11 февраля 2026года</t>
  </si>
  <si>
    <t>2.4.</t>
  </si>
  <si>
    <t>Основное мероприятие  2.1.4. Проведение мероприятий, направленных на повышение уровня экологической культуры</t>
  </si>
  <si>
    <t>Администрация муниципального округа «Княжпогостский», управление муниципального хозяйств, управление культуры, управление физической культуры и спорта, управление образования  администрации муниципального округа «Княжпогостский»,  МКУ «Городское хозяйство, территориальные органы администрации муниципального округа, управляющие компании, юр. лица и пр.</t>
  </si>
  <si>
    <t>Контрольное событие 8. Участие в экологических акциях по  приему вторсырья, организованных «Регоператором  Севера»</t>
  </si>
  <si>
    <t>Ууправление муниципального хозяйств, управление культуры, управление физической культуры и спорта, управление образования  администрации муниципального округа «Княжпогостский»,  МКУ «Городское хозяйство, территориальные органы администрации муниципального округа, управляющие компании, юр. лица и пр.</t>
  </si>
  <si>
    <t>Участие в экологических акциях по  приему вторсырья, организованных «Регоператором  Севера» - 3 раза в г. Емва, 1- в пгт. Синдор, 1- в пст. Чиньяворык</t>
  </si>
  <si>
    <t>2.5.</t>
  </si>
  <si>
    <t>Мероприятие 2.1.5. Информирование населения о реализации мероприятий, направленных на повышение уровня экологической культуры у населения</t>
  </si>
  <si>
    <t>Администрация муниципального округа «Княжпогостский», управление муниципального хозяйства администрации муниципального округа «Княжпогостский», редакция районной газеты «Княжпогостские вести»</t>
  </si>
  <si>
    <t>Контрольное событие 9. Опубликованы в районной газете «Княжпогостские вести»,  размещены на сайте администрации муниципального округа «Княжпогостский», в социальных сетях  материалы о проведенных акциях и реализованных проектах, направленных на  повышение уровня экологической культуры у населения</t>
  </si>
  <si>
    <r>
      <t>А</t>
    </r>
    <r>
      <rPr>
        <sz val="8"/>
        <color theme="1"/>
        <rFont val="Times New Roman"/>
        <family val="1"/>
        <charset val="204"/>
      </rPr>
      <t>дминистрация муниципального округа «Княжпогостский», управление муниципального хозяйства администрации муниципального округа «Княжпогостский», редакция районной газеты «Княжпогостские вести»</t>
    </r>
  </si>
  <si>
    <t>В районной газете «Княжпогостские вести», в социальных сетях  4 раза размещены объявления о проведении акций по сбору вторсырья "Регоператором Севера"</t>
  </si>
  <si>
    <t>Подпрограмма 3 «Организация деятельности по обращению с животными без владельцев»</t>
  </si>
  <si>
    <t>3.1.</t>
  </si>
  <si>
    <t>Основное мероприятие 3.1.1. Проведение мониторинга численности животных без владельцев</t>
  </si>
  <si>
    <t>Проведен мониторин численности животных без владельцев по итогам 1 квартала</t>
  </si>
  <si>
    <t xml:space="preserve">Контрольное событие 10. Ежеквартальное предоставление отчетов результатов мониторинга в Службу ветеринарии Республики Коми  </t>
  </si>
  <si>
    <t>Ежеквартально, до 10 числа месяца, следующего за отчетным</t>
  </si>
  <si>
    <t>Отчет за 1-й квартал направлен в Службу ветеринарии РК 01.04.2027</t>
  </si>
  <si>
    <t>3.2.</t>
  </si>
  <si>
    <t>Основное мероприятие 3.1.2. Прием и учет заявок на отлов животных без владельцев</t>
  </si>
  <si>
    <t xml:space="preserve">31.12.2026 ( по мере поступления) </t>
  </si>
  <si>
    <t>Принято 7 заявок на отлов животных без владельцев</t>
  </si>
  <si>
    <t xml:space="preserve">Контрольное событие № 11. Безотлагательное направление поступивших заявок на отлов  животных без владельцев в организацию, с которой заключен муниципальный контракт, договор на  
отлов и содержание животных без владельцев   
</t>
  </si>
  <si>
    <t xml:space="preserve">31.12.2026      (безотлагательно,по мере поступления заявок) </t>
  </si>
  <si>
    <t xml:space="preserve">В адрес подрядчика, ООО "Аракс" 06 апреля направлена заявка на отлов </t>
  </si>
  <si>
    <t>3.3.</t>
  </si>
  <si>
    <t xml:space="preserve">Основное мероприятие 3.1.3.                 Определение конкурентным способом поставщика (подрядчика, исполнителя) выполнения работ по регулированию численности безнадзорных животных   </t>
  </si>
  <si>
    <t xml:space="preserve">Контрольное событие 12. Заключен муниципальный контракт, договор  на отлов и содержание животных без владельцев   </t>
  </si>
  <si>
    <t>Заключен Муниципальный контракт № 0107300000826000023 от 06 апреля 2026г. на услуги по отлову и содержанию животных без владельцев на территории муниципального округа "Княжпогостский"</t>
  </si>
  <si>
    <t>Э = ((ВК/К) + (ОС / С)) / 2 х 100 = (7/12 + 419266,66/29566383,72) / 2 х100 = 29,9%</t>
  </si>
  <si>
    <t xml:space="preserve">Расходы на реализацию основного мероприятия, мероприятия программы, </t>
  </si>
  <si>
    <t>тыс. руб.</t>
  </si>
  <si>
    <t xml:space="preserve">Источник финансирования </t>
  </si>
  <si>
    <t>Подпрограмма 1 «Развитие дошкольного образования»</t>
  </si>
  <si>
    <t>Основное мероприятие 1.1.1. Выполнение планового объема оказываемых услуг, установленного муниципальным заданием</t>
  </si>
  <si>
    <t>1.1.2.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</si>
  <si>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Гойда М.Г., начальник управления образования АМО «Княжпогостский»</t>
  </si>
  <si>
    <t>Муниципальный бюджет</t>
  </si>
  <si>
    <t>Республиканский бюджет</t>
  </si>
  <si>
    <t>27  932,863</t>
  </si>
  <si>
    <t>5 232,520</t>
  </si>
  <si>
    <t>1 308,130</t>
  </si>
  <si>
    <t>6 769,193</t>
  </si>
  <si>
    <t>1 334,192</t>
  </si>
  <si>
    <t>1.1.3.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</si>
  <si>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105 142,600</t>
  </si>
  <si>
    <t>30 793,356</t>
  </si>
  <si>
    <t>Контрольное событие 1: выполнение планового объема оказанных муниципальных услуг, установленного муниципальным заданием</t>
  </si>
  <si>
    <t>Основное мероприятие 1.1.4. Оплата муниципальными учреждениями расходов по коммунальным услугам</t>
  </si>
  <si>
    <t>7 559,150</t>
  </si>
  <si>
    <t>Контрольное событие 2:</t>
  </si>
  <si>
    <t>обеспечено отсутствие у муниципальных учреждений просроченной кредиторской задолженности по расходам за энергетические ресурсы</t>
  </si>
  <si>
    <t>Просрочено</t>
  </si>
  <si>
    <t>1.1.5.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</si>
  <si>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1 550,000</t>
  </si>
  <si>
    <t>Контрольное событие 3: выплата компенсации родителям (законным представителям)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</si>
  <si>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Основное мероприятие 1.2.1. Укрепление материально-технической базы в дошкольных образовательных организациях</t>
  </si>
  <si>
    <t>-</t>
  </si>
  <si>
    <t>Основное мероприятие 1.2.2.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</si>
  <si>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Контрольное событие 4: укрепление материально-технической базы в дошкольных образовательных организациях</t>
  </si>
  <si>
    <t>Контрольное событие 5: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</si>
  <si>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Основное мероприятие 1.2.3. Укрепление материально-технической базы и создание безопасных условий в организациях в сфере образования в Республике Коми</t>
  </si>
  <si>
    <t>Контрольное событие 6: проведение капитальных и/или текущих ремонтов, приобретение оборудования для пищеблоков в целях их приведения в соответствие с санитарно-эпидемиологическими требованиями (правилами) объектов муниципальных образовательных организаций</t>
  </si>
  <si>
    <t>Основное мероприятие 1.2.4. Реализация народных проектов в сфере образования, прошедших отбор в рамках проекта «Народный бюджет»</t>
  </si>
  <si>
    <t>Контрольное событие 7: реализация народных проектов в сфере образования</t>
  </si>
  <si>
    <t>Подпрограмма 2 «Развитие общего образования»</t>
  </si>
  <si>
    <t>Основное мероприятие 2.1.1. Выполнение планового объема оказываемых услуг, установленного муниципальным заданием</t>
  </si>
  <si>
    <t>2.1.2.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</si>
  <si>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25 042,471</t>
  </si>
  <si>
    <t>1 328,745</t>
  </si>
  <si>
    <t>6 619,252</t>
  </si>
  <si>
    <t>1 478,808</t>
  </si>
  <si>
    <t>2.1.3. Субвенции на реализацию муниципальными дошкольными и общеобразовательными организациями в Республике Коми образовательных программ</t>
  </si>
  <si>
    <t>190 018,600</t>
  </si>
  <si>
    <t>71 402,644</t>
  </si>
  <si>
    <t>Контрольное событие 8: выполнение планового объема оказанных муниципальных услуг, установленного муниципальным заданием</t>
  </si>
  <si>
    <t>Основное мероприятие 2.1.4. Оплата муниципальными учреждениями расходов по коммунальным услугам</t>
  </si>
  <si>
    <t xml:space="preserve">Республиканский бюджет </t>
  </si>
  <si>
    <t>15 722,800</t>
  </si>
  <si>
    <t>2.1.5. Субвенции на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</si>
  <si>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Контрольное событие 10:</t>
  </si>
  <si>
    <t>выплата компенсации родителям (законным представителям)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</si>
  <si>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2.1.6.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</si>
  <si>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Федеральный бюджет</t>
  </si>
  <si>
    <t>29 244,500</t>
  </si>
  <si>
    <t>7 320,000</t>
  </si>
  <si>
    <t xml:space="preserve">Контрольное событие 11: </t>
  </si>
  <si>
    <t>ежемесячные выплаты денежного вознаграждения за классное руководство, предоставляемые педагогическим работникам образовательных организаций</t>
  </si>
  <si>
    <t>2.1.7. Обеспечение деятельности советников директора по воспитанию и взаимодействию с детскими общественными</t>
  </si>
  <si>
    <t>объединениями в общеобразовательных организациях</t>
  </si>
  <si>
    <t>2 263,592</t>
  </si>
  <si>
    <t xml:space="preserve">Контрольное событие 12: </t>
  </si>
  <si>
    <t>реализация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организациях, и их структурных подразделениях</t>
  </si>
  <si>
    <t>2.1.8.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</si>
  <si>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Контрольное событие 13:</t>
  </si>
  <si>
    <t>выплаты ежемесячного денежного вознаграждения советникам директоров по воспитанию и взаимодействию с детскими общественными объединениями</t>
  </si>
  <si>
    <t>2.2.1. Укрепление материально-технической базы</t>
  </si>
  <si>
    <t>2.2.2.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</si>
  <si>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Контрольное событие 14: укрепление материально-технической базы в общеобразовательных организациях</t>
  </si>
  <si>
    <t>Контрольное событие 15: укрепление материально-технической базы и создание безопасных условий в организациях в сфере образования в рамках реализации народных инициатив</t>
  </si>
  <si>
    <t>Основное мероприятие 2.2.3. Укрепление материально-технической базы и создание безопасных условий в организациях в сфере образования в Республике Коми</t>
  </si>
  <si>
    <t>Контрольное событие 16: проведение капитальных и/или текущих ремонтов, приобретение оборудования для пищеблоков в целях их приведения в соответствие с санитарно-эпидемиологическими требованиями (правилами) объектов муниципальных образовательных организаций</t>
  </si>
  <si>
    <t>2.2.4. Проведение окружных мероприятий</t>
  </si>
  <si>
    <t>Контрольное событие 17:</t>
  </si>
  <si>
    <t>Организация и проведение окружных мероприятий</t>
  </si>
  <si>
    <t>2.2.5. Развитие системы оценки качества образования</t>
  </si>
  <si>
    <t>Контрольное событие 18: выпускники общеобразовательных организаций успешно сдали единый государственный экзамен по русскому языку и математике</t>
  </si>
  <si>
    <t>2.2.6. Организация бесплатного горячего питания обучающихся, получающих начальное общее образование в образовательных организациях</t>
  </si>
  <si>
    <t>6 162,658</t>
  </si>
  <si>
    <t>2 517,142</t>
  </si>
  <si>
    <t>1 278,000</t>
  </si>
  <si>
    <t>Контрольное событие 19: обеспечение бесплатным горячим питанием обучающихся, получающих начальное общее образование в муниципальных образовательных организациях</t>
  </si>
  <si>
    <t>Основное мероприятие 2.2.7. Реализация народных проектов в сфере образования, прошедших отбор в рамках проекта «Народный бюджет»</t>
  </si>
  <si>
    <t>Контрольное событие 20: реализация народных проектов в сфере образования</t>
  </si>
  <si>
    <t>Подпрограмма 3 «Дети и молодежь»</t>
  </si>
  <si>
    <t>Основное мероприятие 3.1.1. Выполнение планового объема оказываемых услуг, установленного муниципальным заданием.</t>
  </si>
  <si>
    <t>3.1.2. 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</si>
  <si>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16 080,730</t>
  </si>
  <si>
    <t>4 553,100</t>
  </si>
  <si>
    <t>1 138,275</t>
  </si>
  <si>
    <t>4 436,235</t>
  </si>
  <si>
    <t>1 418,150</t>
  </si>
  <si>
    <t>Контрольное событие 21:</t>
  </si>
  <si>
    <t>выполнение планового объема оказанных муниципальных услуг, установленного муниципальным заданием</t>
  </si>
  <si>
    <t>Основное мероприятие 3.1.3. Оплата муниципальными учреждениями расходов по коммунальным услугам</t>
  </si>
  <si>
    <t>1 790,200</t>
  </si>
  <si>
    <t>Основное мероприятие 3.2.1. Реализация народных проектов в сфере образования, прошедших отбор в рамках проекта «Народный бюджет»</t>
  </si>
  <si>
    <t>Контрольное событие 23: реализация народных проектов в сфере образования</t>
  </si>
  <si>
    <t>Основное мероприятие 3.2.2. Укрепление материально-технической базы и создание безопасных условий в организациях дополнительного образования</t>
  </si>
  <si>
    <t>Контрольное событие 24:</t>
  </si>
  <si>
    <t>укрепление материально-технической базы и создание безопасных условий в организациях дополнительного образования</t>
  </si>
  <si>
    <t>3.3.1. Обеспечение деятельности лагерей с дневным пребывание детей</t>
  </si>
  <si>
    <t>3.3.2. Предоставление субсидии на мероприятия по проведению оздоровительной кампании детей</t>
  </si>
  <si>
    <t>Контрольное событие 25: дети охвачены отдыхом в каникулярное время</t>
  </si>
  <si>
    <t>3.3.3. Организация оздоровления и отдыха детей на базе выездных оздоровительных лагерей</t>
  </si>
  <si>
    <t>Контрольное событие 26:</t>
  </si>
  <si>
    <t>дети охвачены отдыхом на базе выездных оздоровительных лагерей</t>
  </si>
  <si>
    <t>Шухтомова Ю.Д., заведующий сектором молодежной политики АМО «Княжпогостский»</t>
  </si>
  <si>
    <t>Контрольное событие 27:</t>
  </si>
  <si>
    <t>укрепление материально-технической базы и создание безопасных условий в молодежных пространствах</t>
  </si>
  <si>
    <t>3.4.2. Проведение мероприятий для молодежи</t>
  </si>
  <si>
    <t>Контрольное событие 28:</t>
  </si>
  <si>
    <t>охвачены мероприятиями для молодежи 100% заявленной численности детей и молодёжи от 6,5 до 35 лет</t>
  </si>
  <si>
    <t>Подпрограмма 4 «Обеспечение условий для реализации муниципальной программы»</t>
  </si>
  <si>
    <t>4.1.1. Организация деятельности и управления в сфере образования</t>
  </si>
  <si>
    <t>24 471,906</t>
  </si>
  <si>
    <t xml:space="preserve">Контрольное событие 29: </t>
  </si>
  <si>
    <t>ежегодное достижение показателей муниципальной программы и ее подпрограмм</t>
  </si>
  <si>
    <t>Вывод об эффективности реализации муниципальной программы за отчетный квартал: 36,5% - эффективная.</t>
  </si>
  <si>
    <t>((13:29)+(140417,584:503889,205)):2х100=36,5%</t>
  </si>
  <si>
    <t>Контрольное событие 9: обеспечено отсутствие у муниципальных учреждений просроченной кредиторской задолженности по расходам за энергетические ресурсы</t>
  </si>
  <si>
    <t>Контрольное событие 22: обеспечено отсутствие у муниципальных учреждений просроченной кредиторской задолженности по расходам за энергетические ресурсы</t>
  </si>
  <si>
    <r>
      <t>3.4.1.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Создание условий для функционирования молодежных пространств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</si>
</sst>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4"/>
      <color theme="1"/>
      <name val="Courier New"/>
      <family val="3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sz val="11"/>
      <color rgb="FFFF0000"/>
      <name val="Calibri"/>
      <family val="1"/>
      <charset val="204"/>
    </font>
    <font>
      <sz val="11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4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4" fillId="0" borderId="9" xfId="0" applyFont="1" applyBorder="1" applyAlignment="1">
      <alignment horizontal="justify" vertical="center"/>
    </xf>
    <xf numFmtId="0" fontId="2" fillId="0" borderId="9" xfId="0" applyFont="1" applyBorder="1"/>
    <xf numFmtId="0" fontId="2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14" fontId="6" fillId="0" borderId="9" xfId="0" applyNumberFormat="1" applyFont="1" applyBorder="1" applyAlignment="1">
      <alignment horizontal="center" vertical="top" wrapText="1"/>
    </xf>
    <xf numFmtId="2" fontId="5" fillId="0" borderId="9" xfId="0" applyNumberFormat="1" applyFont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top" wrapText="1"/>
    </xf>
    <xf numFmtId="165" fontId="6" fillId="0" borderId="9" xfId="0" applyNumberFormat="1" applyFont="1" applyBorder="1" applyAlignment="1">
      <alignment horizontal="center" wrapText="1"/>
    </xf>
    <xf numFmtId="14" fontId="6" fillId="0" borderId="11" xfId="0" applyNumberFormat="1" applyFont="1" applyBorder="1" applyAlignment="1">
      <alignment horizontal="center" vertical="top" wrapText="1"/>
    </xf>
    <xf numFmtId="165" fontId="5" fillId="0" borderId="9" xfId="0" applyNumberFormat="1" applyFont="1" applyBorder="1" applyAlignment="1">
      <alignment horizontal="center" wrapText="1"/>
    </xf>
    <xf numFmtId="165" fontId="6" fillId="0" borderId="9" xfId="0" applyNumberFormat="1" applyFont="1" applyBorder="1" applyAlignment="1">
      <alignment horizontal="center" vertical="top" wrapText="1"/>
    </xf>
    <xf numFmtId="165" fontId="5" fillId="0" borderId="9" xfId="0" applyNumberFormat="1" applyFont="1" applyBorder="1" applyAlignment="1">
      <alignment horizontal="center"/>
    </xf>
    <xf numFmtId="14" fontId="5" fillId="0" borderId="12" xfId="0" applyNumberFormat="1" applyFont="1" applyBorder="1" applyAlignment="1">
      <alignment horizontal="center" vertical="top" wrapText="1"/>
    </xf>
    <xf numFmtId="0" fontId="5" fillId="0" borderId="9" xfId="0" applyFont="1" applyBorder="1"/>
    <xf numFmtId="0" fontId="3" fillId="0" borderId="9" xfId="0" applyFont="1" applyBorder="1" applyAlignment="1">
      <alignment horizontal="center" vertical="top"/>
    </xf>
    <xf numFmtId="2" fontId="3" fillId="0" borderId="9" xfId="0" applyNumberFormat="1" applyFont="1" applyBorder="1" applyAlignment="1">
      <alignment horizontal="center" vertical="top"/>
    </xf>
    <xf numFmtId="165" fontId="3" fillId="0" borderId="9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 shrinkToFit="1"/>
    </xf>
    <xf numFmtId="166" fontId="10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 wrapText="1" shrinkToFit="1"/>
    </xf>
    <xf numFmtId="166" fontId="12" fillId="2" borderId="9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vertical="center" wrapText="1" shrinkToFit="1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vertical="center" wrapText="1" shrinkToFit="1"/>
    </xf>
    <xf numFmtId="166" fontId="20" fillId="2" borderId="0" xfId="0" applyNumberFormat="1" applyFont="1" applyFill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top"/>
    </xf>
    <xf numFmtId="0" fontId="23" fillId="0" borderId="9" xfId="0" applyFont="1" applyBorder="1" applyAlignment="1">
      <alignment horizontal="center" vertical="top"/>
    </xf>
    <xf numFmtId="14" fontId="16" fillId="0" borderId="9" xfId="0" applyNumberFormat="1" applyFont="1" applyBorder="1" applyAlignment="1">
      <alignment horizontal="center" vertical="top"/>
    </xf>
    <xf numFmtId="0" fontId="21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9" xfId="0" applyBorder="1"/>
    <xf numFmtId="0" fontId="5" fillId="0" borderId="9" xfId="0" applyFont="1" applyBorder="1" applyAlignment="1">
      <alignment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justify" vertical="center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49" fontId="21" fillId="0" borderId="19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5" fillId="0" borderId="6" xfId="0" applyFont="1" applyBorder="1" applyAlignment="1">
      <alignment vertical="top" wrapText="1"/>
    </xf>
    <xf numFmtId="2" fontId="5" fillId="0" borderId="19" xfId="0" applyNumberFormat="1" applyFont="1" applyBorder="1" applyAlignment="1">
      <alignment vertical="top" wrapText="1"/>
    </xf>
    <xf numFmtId="0" fontId="26" fillId="0" borderId="7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6" fillId="0" borderId="7" xfId="0" applyFont="1" applyBorder="1" applyAlignment="1">
      <alignment vertical="top" wrapText="1"/>
    </xf>
    <xf numFmtId="0" fontId="5" fillId="0" borderId="5" xfId="0" applyFont="1" applyBorder="1" applyAlignment="1">
      <alignment horizontal="justify" vertical="top" wrapText="1"/>
    </xf>
    <xf numFmtId="2" fontId="5" fillId="3" borderId="19" xfId="0" applyNumberFormat="1" applyFont="1" applyFill="1" applyBorder="1" applyAlignment="1">
      <alignment vertical="top" wrapText="1"/>
    </xf>
    <xf numFmtId="2" fontId="5" fillId="3" borderId="9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justify" vertical="top" wrapText="1"/>
    </xf>
    <xf numFmtId="0" fontId="26" fillId="0" borderId="35" xfId="0" applyFont="1" applyBorder="1" applyAlignment="1">
      <alignment horizontal="justify" vertical="top" wrapText="1"/>
    </xf>
    <xf numFmtId="2" fontId="6" fillId="0" borderId="19" xfId="0" applyNumberFormat="1" applyFont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vertical="top" wrapText="1"/>
    </xf>
    <xf numFmtId="4" fontId="6" fillId="0" borderId="19" xfId="0" applyNumberFormat="1" applyFont="1" applyBorder="1" applyAlignment="1">
      <alignment horizontal="right" wrapText="1"/>
    </xf>
    <xf numFmtId="2" fontId="5" fillId="0" borderId="19" xfId="0" applyNumberFormat="1" applyFont="1" applyBorder="1" applyAlignment="1">
      <alignment wrapText="1"/>
    </xf>
    <xf numFmtId="4" fontId="5" fillId="0" borderId="19" xfId="0" applyNumberFormat="1" applyFont="1" applyBorder="1" applyAlignment="1">
      <alignment horizontal="right" wrapText="1"/>
    </xf>
    <xf numFmtId="4" fontId="27" fillId="3" borderId="9" xfId="0" applyNumberFormat="1" applyFont="1" applyFill="1" applyBorder="1" applyAlignment="1">
      <alignment horizontal="right" vertical="top" wrapText="1"/>
    </xf>
    <xf numFmtId="0" fontId="26" fillId="0" borderId="9" xfId="0" applyFont="1" applyBorder="1" applyAlignment="1">
      <alignment vertical="top" wrapText="1"/>
    </xf>
    <xf numFmtId="2" fontId="5" fillId="0" borderId="19" xfId="0" applyNumberFormat="1" applyFont="1" applyBorder="1" applyAlignment="1">
      <alignment horizontal="right" vertical="top" wrapText="1"/>
    </xf>
    <xf numFmtId="2" fontId="5" fillId="0" borderId="9" xfId="0" applyNumberFormat="1" applyFont="1" applyBorder="1" applyAlignment="1">
      <alignment horizontal="right" vertical="top" wrapText="1"/>
    </xf>
    <xf numFmtId="0" fontId="5" fillId="0" borderId="38" xfId="0" applyFont="1" applyBorder="1" applyAlignment="1">
      <alignment vertical="top" wrapText="1"/>
    </xf>
    <xf numFmtId="4" fontId="6" fillId="0" borderId="13" xfId="0" applyNumberFormat="1" applyFont="1" applyBorder="1" applyAlignment="1">
      <alignment horizontal="right" wrapText="1"/>
    </xf>
    <xf numFmtId="4" fontId="5" fillId="0" borderId="9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vertical="top" wrapText="1"/>
    </xf>
    <xf numFmtId="4" fontId="6" fillId="0" borderId="0" xfId="0" applyNumberFormat="1" applyFont="1" applyAlignment="1">
      <alignment horizontal="right" wrapText="1"/>
    </xf>
    <xf numFmtId="4" fontId="6" fillId="0" borderId="9" xfId="0" applyNumberFormat="1" applyFont="1" applyBorder="1" applyAlignment="1">
      <alignment horizontal="right" wrapText="1"/>
    </xf>
    <xf numFmtId="0" fontId="26" fillId="0" borderId="9" xfId="0" applyFont="1" applyBorder="1" applyAlignment="1">
      <alignment wrapText="1"/>
    </xf>
    <xf numFmtId="0" fontId="5" fillId="3" borderId="9" xfId="0" applyFont="1" applyFill="1" applyBorder="1" applyAlignment="1">
      <alignment horizontal="right" vertical="top" wrapText="1"/>
    </xf>
    <xf numFmtId="2" fontId="5" fillId="3" borderId="9" xfId="0" applyNumberFormat="1" applyFont="1" applyFill="1" applyBorder="1" applyAlignment="1">
      <alignment horizontal="right" vertical="top" wrapText="1"/>
    </xf>
    <xf numFmtId="2" fontId="6" fillId="3" borderId="19" xfId="0" applyNumberFormat="1" applyFont="1" applyFill="1" applyBorder="1" applyAlignment="1">
      <alignment horizontal="right" wrapText="1"/>
    </xf>
    <xf numFmtId="0" fontId="2" fillId="0" borderId="2" xfId="0" applyFont="1" applyBorder="1"/>
    <xf numFmtId="0" fontId="0" fillId="0" borderId="4" xfId="0" applyBorder="1"/>
    <xf numFmtId="0" fontId="2" fillId="0" borderId="4" xfId="0" applyFont="1" applyBorder="1"/>
    <xf numFmtId="2" fontId="0" fillId="0" borderId="4" xfId="0" applyNumberFormat="1" applyBorder="1"/>
    <xf numFmtId="0" fontId="0" fillId="0" borderId="3" xfId="0" applyBorder="1"/>
    <xf numFmtId="0" fontId="3" fillId="0" borderId="0" xfId="0" applyFont="1" applyAlignment="1">
      <alignment horizontal="right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9" xfId="0" applyFont="1" applyBorder="1" applyAlignment="1">
      <alignment vertical="center" wrapText="1"/>
    </xf>
    <xf numFmtId="49" fontId="29" fillId="0" borderId="9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left" vertical="center" wrapText="1"/>
    </xf>
    <xf numFmtId="4" fontId="31" fillId="2" borderId="9" xfId="0" applyNumberFormat="1" applyFont="1" applyFill="1" applyBorder="1" applyAlignment="1">
      <alignment horizontal="center" vertical="center"/>
    </xf>
    <xf numFmtId="164" fontId="31" fillId="2" borderId="9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vertical="center" wrapText="1"/>
    </xf>
    <xf numFmtId="0" fontId="31" fillId="2" borderId="9" xfId="0" applyFont="1" applyFill="1" applyBorder="1" applyAlignment="1">
      <alignment horizontal="center" vertical="center"/>
    </xf>
    <xf numFmtId="2" fontId="29" fillId="2" borderId="9" xfId="0" applyNumberFormat="1" applyFont="1" applyFill="1" applyBorder="1" applyAlignment="1">
      <alignment horizontal="center" vertical="center" wrapText="1"/>
    </xf>
    <xf numFmtId="14" fontId="29" fillId="0" borderId="9" xfId="0" applyNumberFormat="1" applyFont="1" applyBorder="1" applyAlignment="1">
      <alignment horizontal="center" vertical="center" wrapText="1"/>
    </xf>
    <xf numFmtId="4" fontId="31" fillId="2" borderId="9" xfId="0" applyNumberFormat="1" applyFont="1" applyFill="1" applyBorder="1" applyAlignment="1">
      <alignment vertical="center" wrapText="1"/>
    </xf>
    <xf numFmtId="164" fontId="31" fillId="2" borderId="9" xfId="0" applyNumberFormat="1" applyFont="1" applyFill="1" applyBorder="1" applyAlignment="1">
      <alignment horizontal="center" vertical="center"/>
    </xf>
    <xf numFmtId="2" fontId="31" fillId="2" borderId="9" xfId="0" applyNumberFormat="1" applyFont="1" applyFill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left" vertical="center" wrapText="1"/>
    </xf>
    <xf numFmtId="14" fontId="29" fillId="0" borderId="9" xfId="0" applyNumberFormat="1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4" fontId="29" fillId="2" borderId="9" xfId="0" applyNumberFormat="1" applyFont="1" applyFill="1" applyBorder="1" applyAlignment="1">
      <alignment horizontal="center" vertical="center" wrapText="1"/>
    </xf>
    <xf numFmtId="2" fontId="31" fillId="2" borderId="9" xfId="0" applyNumberFormat="1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4" fontId="0" fillId="0" borderId="9" xfId="0" applyNumberForma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4" fontId="31" fillId="2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4" fontId="0" fillId="0" borderId="10" xfId="0" applyNumberForma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14" fontId="29" fillId="0" borderId="10" xfId="0" applyNumberFormat="1" applyFont="1" applyBorder="1" applyAlignment="1">
      <alignment horizontal="left" vertical="center" wrapText="1"/>
    </xf>
    <xf numFmtId="16" fontId="29" fillId="0" borderId="10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14" fontId="29" fillId="0" borderId="10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left" vertical="center" wrapText="1"/>
    </xf>
    <xf numFmtId="49" fontId="13" fillId="2" borderId="24" xfId="0" applyNumberFormat="1" applyFont="1" applyFill="1" applyBorder="1" applyAlignment="1">
      <alignment horizontal="left" vertical="center" wrapText="1"/>
    </xf>
    <xf numFmtId="49" fontId="13" fillId="2" borderId="13" xfId="0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2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66" fontId="10" fillId="2" borderId="23" xfId="0" applyNumberFormat="1" applyFont="1" applyFill="1" applyBorder="1" applyAlignment="1">
      <alignment horizontal="center" vertical="center" wrapText="1" shrinkToFit="1"/>
    </xf>
    <xf numFmtId="166" fontId="10" fillId="2" borderId="24" xfId="0" applyNumberFormat="1" applyFont="1" applyFill="1" applyBorder="1" applyAlignment="1">
      <alignment horizontal="center" vertical="center" wrapText="1" shrinkToFit="1"/>
    </xf>
    <xf numFmtId="166" fontId="10" fillId="2" borderId="13" xfId="0" applyNumberFormat="1" applyFont="1" applyFill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14" fontId="5" fillId="0" borderId="10" xfId="0" applyNumberFormat="1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 vertical="top" wrapText="1"/>
    </xf>
    <xf numFmtId="14" fontId="5" fillId="0" borderId="12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14" fontId="6" fillId="0" borderId="10" xfId="0" applyNumberFormat="1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165" fontId="6" fillId="0" borderId="10" xfId="0" applyNumberFormat="1" applyFont="1" applyBorder="1" applyAlignment="1">
      <alignment horizontal="center" wrapText="1"/>
    </xf>
    <xf numFmtId="165" fontId="6" fillId="0" borderId="12" xfId="0" applyNumberFormat="1" applyFont="1" applyBorder="1" applyAlignment="1">
      <alignment horizontal="center" wrapText="1"/>
    </xf>
    <xf numFmtId="165" fontId="5" fillId="0" borderId="10" xfId="0" applyNumberFormat="1" applyFont="1" applyBorder="1" applyAlignment="1">
      <alignment horizontal="center" vertical="top" wrapText="1"/>
    </xf>
    <xf numFmtId="165" fontId="5" fillId="0" borderId="12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14" fontId="6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14" fontId="6" fillId="0" borderId="13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center" wrapText="1"/>
    </xf>
    <xf numFmtId="0" fontId="0" fillId="0" borderId="9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28" fillId="0" borderId="39" xfId="0" applyFont="1" applyBorder="1" applyAlignment="1">
      <alignment horizontal="left" vertical="top" wrapText="1"/>
    </xf>
    <xf numFmtId="0" fontId="28" fillId="0" borderId="40" xfId="0" applyFont="1" applyBorder="1" applyAlignment="1">
      <alignment horizontal="left" vertical="top" wrapText="1"/>
    </xf>
    <xf numFmtId="0" fontId="28" fillId="0" borderId="41" xfId="0" applyFont="1" applyBorder="1" applyAlignment="1">
      <alignment horizontal="left" vertical="top" wrapText="1"/>
    </xf>
    <xf numFmtId="0" fontId="28" fillId="0" borderId="42" xfId="0" applyFont="1" applyBorder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28" fillId="0" borderId="43" xfId="0" applyFont="1" applyBorder="1" applyAlignment="1">
      <alignment horizontal="left" vertical="top" wrapText="1"/>
    </xf>
    <xf numFmtId="0" fontId="28" fillId="0" borderId="44" xfId="0" applyFont="1" applyBorder="1" applyAlignment="1">
      <alignment horizontal="left" vertical="top" wrapText="1"/>
    </xf>
    <xf numFmtId="0" fontId="28" fillId="0" borderId="45" xfId="0" applyFont="1" applyBorder="1" applyAlignment="1">
      <alignment horizontal="left" vertical="top" wrapText="1"/>
    </xf>
    <xf numFmtId="0" fontId="28" fillId="0" borderId="46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5" fillId="0" borderId="32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6" fillId="0" borderId="1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4" fontId="6" fillId="0" borderId="1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2" fontId="5" fillId="0" borderId="20" xfId="0" applyNumberFormat="1" applyFont="1" applyBorder="1" applyAlignment="1">
      <alignment horizontal="right" vertical="top" wrapText="1"/>
    </xf>
    <xf numFmtId="2" fontId="5" fillId="0" borderId="18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14" fontId="5" fillId="0" borderId="1" xfId="0" applyNumberFormat="1" applyFont="1" applyBorder="1" applyAlignment="1">
      <alignment vertical="top" wrapText="1"/>
    </xf>
    <xf numFmtId="14" fontId="5" fillId="0" borderId="5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33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2" fontId="5" fillId="0" borderId="32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right" vertical="top" wrapText="1"/>
    </xf>
    <xf numFmtId="0" fontId="27" fillId="0" borderId="34" xfId="0" applyFont="1" applyBorder="1" applyAlignment="1">
      <alignment horizontal="center" vertical="top" wrapText="1"/>
    </xf>
    <xf numFmtId="0" fontId="27" fillId="0" borderId="29" xfId="0" applyFont="1" applyBorder="1" applyAlignment="1">
      <alignment horizontal="center" vertical="top" wrapText="1"/>
    </xf>
    <xf numFmtId="0" fontId="27" fillId="0" borderId="32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4" fontId="5" fillId="0" borderId="5" xfId="0" applyNumberFormat="1" applyFont="1" applyBorder="1" applyAlignment="1">
      <alignment horizontal="center" vertical="top" wrapText="1"/>
    </xf>
    <xf numFmtId="2" fontId="5" fillId="0" borderId="36" xfId="0" applyNumberFormat="1" applyFont="1" applyBorder="1" applyAlignment="1">
      <alignment horizontal="right" vertical="top" wrapText="1"/>
    </xf>
    <xf numFmtId="2" fontId="5" fillId="0" borderId="37" xfId="0" applyNumberFormat="1" applyFont="1" applyBorder="1" applyAlignment="1">
      <alignment horizontal="right" vertical="top" wrapText="1"/>
    </xf>
    <xf numFmtId="0" fontId="25" fillId="0" borderId="15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left" vertical="top" wrapText="1"/>
    </xf>
    <xf numFmtId="0" fontId="27" fillId="0" borderId="15" xfId="0" applyFont="1" applyBorder="1" applyAlignment="1">
      <alignment horizontal="center" vertical="top" wrapText="1"/>
    </xf>
    <xf numFmtId="14" fontId="5" fillId="0" borderId="7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4" fontId="5" fillId="3" borderId="10" xfId="0" applyNumberFormat="1" applyFont="1" applyFill="1" applyBorder="1" applyAlignment="1">
      <alignment horizontal="right" vertical="top" wrapText="1"/>
    </xf>
    <xf numFmtId="4" fontId="5" fillId="3" borderId="12" xfId="0" applyNumberFormat="1" applyFont="1" applyFill="1" applyBorder="1" applyAlignment="1">
      <alignment horizontal="right" vertical="top" wrapText="1"/>
    </xf>
    <xf numFmtId="4" fontId="6" fillId="0" borderId="9" xfId="0" applyNumberFormat="1" applyFont="1" applyBorder="1" applyAlignment="1">
      <alignment horizontal="right" wrapText="1"/>
    </xf>
    <xf numFmtId="14" fontId="6" fillId="0" borderId="7" xfId="0" applyNumberFormat="1" applyFont="1" applyBorder="1" applyAlignment="1">
      <alignment horizontal="center" vertical="top" wrapText="1"/>
    </xf>
    <xf numFmtId="4" fontId="6" fillId="0" borderId="3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27" fillId="0" borderId="32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6" fillId="0" borderId="8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27" fillId="0" borderId="1" xfId="0" applyFont="1" applyBorder="1" applyAlignment="1">
      <alignment horizontal="justify" vertical="top" wrapText="1"/>
    </xf>
    <xf numFmtId="0" fontId="27" fillId="0" borderId="7" xfId="0" applyFont="1" applyBorder="1" applyAlignment="1">
      <alignment horizontal="justify" vertical="top" wrapText="1"/>
    </xf>
    <xf numFmtId="0" fontId="27" fillId="0" borderId="5" xfId="0" applyFont="1" applyBorder="1" applyAlignment="1">
      <alignment horizontal="justify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14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0" fontId="34" fillId="0" borderId="8" xfId="0" applyFont="1" applyBorder="1" applyAlignment="1">
      <alignment vertical="top" wrapText="1"/>
    </xf>
    <xf numFmtId="0" fontId="34" fillId="0" borderId="8" xfId="0" applyFont="1" applyBorder="1" applyAlignment="1">
      <alignment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0" fontId="34" fillId="0" borderId="6" xfId="0" applyFont="1" applyBorder="1" applyAlignment="1">
      <alignment vertical="top" wrapText="1"/>
    </xf>
    <xf numFmtId="0" fontId="3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" fontId="5" fillId="0" borderId="5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33" fillId="0" borderId="20" xfId="0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8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C5820-EFED-431C-9B8E-B5A107D7064D}">
  <dimension ref="A2:C16"/>
  <sheetViews>
    <sheetView tabSelected="1" workbookViewId="0">
      <selection activeCell="F10" sqref="F10"/>
    </sheetView>
  </sheetViews>
  <sheetFormatPr defaultRowHeight="15" x14ac:dyDescent="0.25"/>
  <cols>
    <col min="1" max="1" width="65.28515625" customWidth="1"/>
    <col min="2" max="2" width="18.7109375" customWidth="1"/>
    <col min="3" max="3" width="22.28515625" customWidth="1"/>
  </cols>
  <sheetData>
    <row r="2" spans="1:3" ht="104.25" customHeight="1" x14ac:dyDescent="0.25">
      <c r="A2" s="18" t="s">
        <v>48</v>
      </c>
      <c r="B2" s="18" t="s">
        <v>49</v>
      </c>
      <c r="C2" s="18" t="s">
        <v>50</v>
      </c>
    </row>
    <row r="3" spans="1:3" x14ac:dyDescent="0.25">
      <c r="A3" s="19" t="s">
        <v>51</v>
      </c>
      <c r="B3" s="49">
        <v>25</v>
      </c>
      <c r="C3" s="49" t="s">
        <v>61</v>
      </c>
    </row>
    <row r="4" spans="1:3" x14ac:dyDescent="0.25">
      <c r="A4" s="19" t="s">
        <v>52</v>
      </c>
      <c r="B4" s="50">
        <v>54.72</v>
      </c>
      <c r="C4" s="49" t="s">
        <v>61</v>
      </c>
    </row>
    <row r="5" spans="1:3" ht="30" x14ac:dyDescent="0.25">
      <c r="A5" s="20" t="s">
        <v>53</v>
      </c>
      <c r="B5" s="93">
        <v>12</v>
      </c>
      <c r="C5" s="49" t="s">
        <v>61</v>
      </c>
    </row>
    <row r="6" spans="1:3" x14ac:dyDescent="0.25">
      <c r="A6" s="19" t="s">
        <v>54</v>
      </c>
      <c r="B6" s="63">
        <v>36.5</v>
      </c>
      <c r="C6" s="49" t="s">
        <v>61</v>
      </c>
    </row>
    <row r="7" spans="1:3" x14ac:dyDescent="0.25">
      <c r="A7" s="19" t="s">
        <v>55</v>
      </c>
      <c r="B7" s="63">
        <v>12.3</v>
      </c>
      <c r="C7" s="50" t="s">
        <v>61</v>
      </c>
    </row>
    <row r="8" spans="1:3" x14ac:dyDescent="0.25">
      <c r="A8" s="19" t="s">
        <v>56</v>
      </c>
      <c r="B8" s="63">
        <v>22.35</v>
      </c>
      <c r="C8" s="50" t="s">
        <v>61</v>
      </c>
    </row>
    <row r="9" spans="1:3" x14ac:dyDescent="0.25">
      <c r="A9" s="19" t="s">
        <v>57</v>
      </c>
      <c r="B9" s="63">
        <v>13.03</v>
      </c>
      <c r="C9" s="50" t="s">
        <v>61</v>
      </c>
    </row>
    <row r="10" spans="1:3" ht="14.25" customHeight="1" x14ac:dyDescent="0.25">
      <c r="A10" s="20" t="s">
        <v>58</v>
      </c>
      <c r="B10" s="63">
        <v>11.88</v>
      </c>
      <c r="C10" s="50" t="s">
        <v>61</v>
      </c>
    </row>
    <row r="11" spans="1:3" x14ac:dyDescent="0.25">
      <c r="A11" s="19" t="s">
        <v>59</v>
      </c>
      <c r="B11" s="63">
        <v>43.35</v>
      </c>
      <c r="C11" s="50" t="s">
        <v>61</v>
      </c>
    </row>
    <row r="12" spans="1:3" ht="18" customHeight="1" x14ac:dyDescent="0.25">
      <c r="A12" s="20" t="s">
        <v>60</v>
      </c>
      <c r="B12" s="63">
        <v>29.9</v>
      </c>
      <c r="C12" s="50" t="s">
        <v>61</v>
      </c>
    </row>
    <row r="13" spans="1:3" x14ac:dyDescent="0.25">
      <c r="A13" s="19"/>
      <c r="B13" s="17"/>
      <c r="C13" s="50"/>
    </row>
    <row r="14" spans="1:3" x14ac:dyDescent="0.25">
      <c r="A14" s="17"/>
      <c r="B14" s="17"/>
      <c r="C14" s="50"/>
    </row>
    <row r="15" spans="1:3" x14ac:dyDescent="0.25">
      <c r="A15" s="17"/>
      <c r="B15" s="17"/>
      <c r="C15" s="50"/>
    </row>
    <row r="16" spans="1:3" x14ac:dyDescent="0.25">
      <c r="A16" s="17"/>
      <c r="B16" s="17"/>
      <c r="C16" s="5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5E96-C16D-4710-83AC-74EB0BF94A70}">
  <dimension ref="A1:L69"/>
  <sheetViews>
    <sheetView topLeftCell="A61" workbookViewId="0">
      <selection activeCell="M70" sqref="M70"/>
    </sheetView>
  </sheetViews>
  <sheetFormatPr defaultRowHeight="15" x14ac:dyDescent="0.25"/>
  <cols>
    <col min="1" max="1" width="6" customWidth="1"/>
    <col min="2" max="2" width="47.42578125" customWidth="1"/>
    <col min="3" max="3" width="16.85546875" customWidth="1"/>
    <col min="4" max="4" width="29.5703125" customWidth="1"/>
    <col min="6" max="6" width="24.140625" customWidth="1"/>
  </cols>
  <sheetData>
    <row r="1" spans="1:12" x14ac:dyDescent="0.25">
      <c r="A1" s="435" t="s">
        <v>325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</row>
    <row r="2" spans="1:12" x14ac:dyDescent="0.25">
      <c r="A2" s="435" t="s">
        <v>326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</row>
    <row r="3" spans="1:12" x14ac:dyDescent="0.25">
      <c r="A3" s="435" t="s">
        <v>327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</row>
    <row r="4" spans="1:12" x14ac:dyDescent="0.25">
      <c r="A4" s="435" t="s">
        <v>328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</row>
    <row r="6" spans="1:12" x14ac:dyDescent="0.25">
      <c r="A6" s="319" t="s">
        <v>329</v>
      </c>
      <c r="B6" s="319" t="s">
        <v>63</v>
      </c>
      <c r="C6" s="319" t="s">
        <v>3</v>
      </c>
      <c r="D6" s="319" t="s">
        <v>4</v>
      </c>
      <c r="E6" s="319" t="s">
        <v>5</v>
      </c>
      <c r="F6" s="319"/>
      <c r="G6" s="319" t="s">
        <v>6</v>
      </c>
      <c r="H6" s="319"/>
      <c r="I6" s="319"/>
      <c r="L6" s="102"/>
    </row>
    <row r="7" spans="1:12" ht="63.75" x14ac:dyDescent="0.25">
      <c r="A7" s="319"/>
      <c r="B7" s="319"/>
      <c r="C7" s="319"/>
      <c r="D7" s="319"/>
      <c r="E7" s="21" t="s">
        <v>7</v>
      </c>
      <c r="F7" s="21" t="s">
        <v>8</v>
      </c>
      <c r="G7" s="21" t="s">
        <v>9</v>
      </c>
      <c r="H7" s="21" t="s">
        <v>10</v>
      </c>
      <c r="I7" s="21" t="s">
        <v>11</v>
      </c>
    </row>
    <row r="8" spans="1:12" x14ac:dyDescent="0.25">
      <c r="A8" s="21"/>
      <c r="B8" s="319" t="s">
        <v>330</v>
      </c>
      <c r="C8" s="319"/>
      <c r="D8" s="319"/>
      <c r="E8" s="319"/>
      <c r="F8" s="319"/>
      <c r="G8" s="319"/>
      <c r="H8" s="319"/>
      <c r="I8" s="319"/>
    </row>
    <row r="9" spans="1:12" ht="113.25" customHeight="1" x14ac:dyDescent="0.25">
      <c r="A9" s="103"/>
      <c r="B9" s="28" t="s">
        <v>331</v>
      </c>
      <c r="C9" s="104" t="s">
        <v>14</v>
      </c>
      <c r="D9" s="437" t="s">
        <v>332</v>
      </c>
      <c r="E9" s="105" t="s">
        <v>333</v>
      </c>
      <c r="F9" s="103"/>
      <c r="G9" s="94" t="s">
        <v>69</v>
      </c>
      <c r="H9" s="106">
        <v>0</v>
      </c>
      <c r="I9" s="106">
        <v>0</v>
      </c>
    </row>
    <row r="10" spans="1:12" ht="66" customHeight="1" x14ac:dyDescent="0.25">
      <c r="A10" s="103"/>
      <c r="B10" s="28" t="s">
        <v>334</v>
      </c>
      <c r="C10" s="104" t="s">
        <v>14</v>
      </c>
      <c r="D10" s="438"/>
      <c r="E10" s="105" t="s">
        <v>333</v>
      </c>
      <c r="F10" s="103"/>
      <c r="G10" s="94" t="s">
        <v>69</v>
      </c>
      <c r="H10" s="106">
        <v>0</v>
      </c>
      <c r="I10" s="106">
        <v>0</v>
      </c>
    </row>
    <row r="11" spans="1:12" ht="60" customHeight="1" x14ac:dyDescent="0.25">
      <c r="A11" s="103"/>
      <c r="B11" s="28" t="s">
        <v>335</v>
      </c>
      <c r="C11" s="104" t="s">
        <v>14</v>
      </c>
      <c r="D11" s="438"/>
      <c r="E11" s="105" t="s">
        <v>333</v>
      </c>
      <c r="F11" s="103"/>
      <c r="G11" s="94" t="s">
        <v>69</v>
      </c>
      <c r="H11" s="106">
        <v>0</v>
      </c>
      <c r="I11" s="106">
        <v>0</v>
      </c>
    </row>
    <row r="12" spans="1:12" ht="60" customHeight="1" x14ac:dyDescent="0.25">
      <c r="A12" s="103"/>
      <c r="B12" s="28" t="s">
        <v>336</v>
      </c>
      <c r="C12" s="104" t="s">
        <v>14</v>
      </c>
      <c r="D12" s="438"/>
      <c r="E12" s="105" t="s">
        <v>333</v>
      </c>
      <c r="F12" s="103"/>
      <c r="G12" s="94" t="s">
        <v>69</v>
      </c>
      <c r="H12" s="106">
        <v>0</v>
      </c>
      <c r="I12" s="106">
        <v>0</v>
      </c>
    </row>
    <row r="13" spans="1:12" x14ac:dyDescent="0.25">
      <c r="A13" s="440"/>
      <c r="B13" s="442" t="s">
        <v>337</v>
      </c>
      <c r="C13" s="104" t="s">
        <v>14</v>
      </c>
      <c r="D13" s="438"/>
      <c r="E13" s="105" t="s">
        <v>333</v>
      </c>
      <c r="F13" s="440"/>
      <c r="G13" s="94" t="s">
        <v>36</v>
      </c>
      <c r="H13" s="106">
        <v>285.2</v>
      </c>
      <c r="I13" s="106">
        <v>0</v>
      </c>
    </row>
    <row r="14" spans="1:12" x14ac:dyDescent="0.25">
      <c r="A14" s="441"/>
      <c r="B14" s="443"/>
      <c r="C14" s="104" t="s">
        <v>14</v>
      </c>
      <c r="D14" s="438"/>
      <c r="E14" s="105" t="s">
        <v>333</v>
      </c>
      <c r="F14" s="441"/>
      <c r="G14" s="94" t="s">
        <v>69</v>
      </c>
      <c r="H14" s="106">
        <v>0</v>
      </c>
      <c r="I14" s="106">
        <v>0</v>
      </c>
    </row>
    <row r="15" spans="1:12" ht="44.25" customHeight="1" x14ac:dyDescent="0.25">
      <c r="A15" s="103"/>
      <c r="B15" s="28" t="s">
        <v>338</v>
      </c>
      <c r="C15" s="104" t="s">
        <v>14</v>
      </c>
      <c r="D15" s="438"/>
      <c r="E15" s="105" t="s">
        <v>333</v>
      </c>
      <c r="F15" s="103"/>
      <c r="G15" s="94" t="s">
        <v>69</v>
      </c>
      <c r="H15" s="106">
        <v>100</v>
      </c>
      <c r="I15" s="106">
        <v>0</v>
      </c>
    </row>
    <row r="16" spans="1:12" ht="53.25" customHeight="1" x14ac:dyDescent="0.25">
      <c r="A16" s="103"/>
      <c r="B16" s="28" t="s">
        <v>339</v>
      </c>
      <c r="C16" s="104" t="s">
        <v>14</v>
      </c>
      <c r="D16" s="438"/>
      <c r="E16" s="105" t="s">
        <v>333</v>
      </c>
      <c r="F16" s="103"/>
      <c r="G16" s="94" t="s">
        <v>69</v>
      </c>
      <c r="H16" s="106">
        <v>1900</v>
      </c>
      <c r="I16" s="106">
        <v>556.05899999999997</v>
      </c>
    </row>
    <row r="17" spans="1:9" ht="70.5" customHeight="1" x14ac:dyDescent="0.25">
      <c r="A17" s="103"/>
      <c r="B17" s="28" t="s">
        <v>340</v>
      </c>
      <c r="C17" s="104" t="s">
        <v>92</v>
      </c>
      <c r="D17" s="438"/>
      <c r="E17" s="105" t="s">
        <v>341</v>
      </c>
      <c r="F17" s="104" t="s">
        <v>342</v>
      </c>
      <c r="G17" s="94" t="s">
        <v>72</v>
      </c>
      <c r="H17" s="94" t="s">
        <v>72</v>
      </c>
      <c r="I17" s="94" t="s">
        <v>72</v>
      </c>
    </row>
    <row r="18" spans="1:9" ht="56.25" customHeight="1" x14ac:dyDescent="0.25">
      <c r="A18" s="103"/>
      <c r="B18" s="107" t="s">
        <v>343</v>
      </c>
      <c r="C18" s="104" t="s">
        <v>14</v>
      </c>
      <c r="D18" s="438"/>
      <c r="E18" s="105" t="s">
        <v>333</v>
      </c>
      <c r="F18" s="103"/>
      <c r="G18" s="94" t="s">
        <v>72</v>
      </c>
      <c r="H18" s="94" t="s">
        <v>72</v>
      </c>
      <c r="I18" s="94" t="s">
        <v>72</v>
      </c>
    </row>
    <row r="19" spans="1:9" ht="75.75" customHeight="1" x14ac:dyDescent="0.25">
      <c r="A19" s="103"/>
      <c r="B19" s="28" t="s">
        <v>344</v>
      </c>
      <c r="C19" s="104" t="s">
        <v>14</v>
      </c>
      <c r="D19" s="438"/>
      <c r="E19" s="105" t="s">
        <v>333</v>
      </c>
      <c r="F19" s="103"/>
      <c r="G19" s="94" t="s">
        <v>72</v>
      </c>
      <c r="H19" s="94" t="s">
        <v>72</v>
      </c>
      <c r="I19" s="94" t="s">
        <v>72</v>
      </c>
    </row>
    <row r="20" spans="1:9" ht="73.5" customHeight="1" x14ac:dyDescent="0.25">
      <c r="A20" s="103"/>
      <c r="B20" s="28" t="s">
        <v>345</v>
      </c>
      <c r="C20" s="104" t="s">
        <v>14</v>
      </c>
      <c r="D20" s="438"/>
      <c r="E20" s="105" t="s">
        <v>333</v>
      </c>
      <c r="F20" s="103"/>
      <c r="G20" s="94" t="s">
        <v>72</v>
      </c>
      <c r="H20" s="94" t="s">
        <v>72</v>
      </c>
      <c r="I20" s="94" t="s">
        <v>72</v>
      </c>
    </row>
    <row r="21" spans="1:9" ht="78" customHeight="1" x14ac:dyDescent="0.25">
      <c r="A21" s="103"/>
      <c r="B21" s="28" t="s">
        <v>346</v>
      </c>
      <c r="C21" s="104" t="s">
        <v>14</v>
      </c>
      <c r="D21" s="438"/>
      <c r="E21" s="105" t="s">
        <v>333</v>
      </c>
      <c r="F21" s="103"/>
      <c r="G21" s="94" t="s">
        <v>72</v>
      </c>
      <c r="H21" s="94" t="s">
        <v>72</v>
      </c>
      <c r="I21" s="94" t="s">
        <v>72</v>
      </c>
    </row>
    <row r="22" spans="1:9" ht="71.25" customHeight="1" x14ac:dyDescent="0.25">
      <c r="A22" s="103"/>
      <c r="B22" s="108" t="s">
        <v>347</v>
      </c>
      <c r="C22" s="104" t="s">
        <v>14</v>
      </c>
      <c r="D22" s="438"/>
      <c r="E22" s="105" t="s">
        <v>333</v>
      </c>
      <c r="F22" s="103"/>
      <c r="G22" s="94" t="s">
        <v>72</v>
      </c>
      <c r="H22" s="94" t="s">
        <v>72</v>
      </c>
      <c r="I22" s="94" t="s">
        <v>72</v>
      </c>
    </row>
    <row r="23" spans="1:9" ht="66.75" customHeight="1" x14ac:dyDescent="0.25">
      <c r="A23" s="103"/>
      <c r="B23" s="28" t="s">
        <v>348</v>
      </c>
      <c r="C23" s="104" t="s">
        <v>14</v>
      </c>
      <c r="D23" s="439"/>
      <c r="E23" s="105" t="s">
        <v>333</v>
      </c>
      <c r="F23" s="103"/>
      <c r="G23" s="94" t="s">
        <v>72</v>
      </c>
      <c r="H23" s="94" t="s">
        <v>72</v>
      </c>
      <c r="I23" s="94" t="s">
        <v>72</v>
      </c>
    </row>
    <row r="24" spans="1:9" x14ac:dyDescent="0.25">
      <c r="A24" s="103"/>
      <c r="B24" s="444" t="s">
        <v>349</v>
      </c>
      <c r="C24" s="444"/>
      <c r="D24" s="444"/>
      <c r="E24" s="444"/>
      <c r="F24" s="444"/>
      <c r="G24" s="444"/>
      <c r="H24" s="444"/>
      <c r="I24" s="444"/>
    </row>
    <row r="25" spans="1:9" ht="52.5" customHeight="1" x14ac:dyDescent="0.25">
      <c r="A25" s="103"/>
      <c r="B25" s="28" t="s">
        <v>350</v>
      </c>
      <c r="C25" s="104" t="s">
        <v>14</v>
      </c>
      <c r="D25" s="437" t="s">
        <v>351</v>
      </c>
      <c r="E25" s="105" t="s">
        <v>333</v>
      </c>
      <c r="F25" s="103"/>
      <c r="G25" s="94" t="s">
        <v>69</v>
      </c>
      <c r="H25" s="106">
        <v>0</v>
      </c>
      <c r="I25" s="106">
        <v>0</v>
      </c>
    </row>
    <row r="26" spans="1:9" ht="54" customHeight="1" x14ac:dyDescent="0.25">
      <c r="A26" s="103"/>
      <c r="B26" s="28" t="s">
        <v>352</v>
      </c>
      <c r="C26" s="104" t="s">
        <v>14</v>
      </c>
      <c r="D26" s="438"/>
      <c r="E26" s="105" t="s">
        <v>353</v>
      </c>
      <c r="F26" s="103"/>
      <c r="G26" s="94" t="s">
        <v>69</v>
      </c>
      <c r="H26" s="106">
        <v>450</v>
      </c>
      <c r="I26" s="106">
        <v>0</v>
      </c>
    </row>
    <row r="27" spans="1:9" ht="55.5" customHeight="1" x14ac:dyDescent="0.25">
      <c r="A27" s="103"/>
      <c r="B27" s="107" t="s">
        <v>354</v>
      </c>
      <c r="C27" s="104" t="s">
        <v>14</v>
      </c>
      <c r="D27" s="438"/>
      <c r="E27" s="105" t="s">
        <v>353</v>
      </c>
      <c r="F27" s="103"/>
      <c r="G27" s="94" t="s">
        <v>69</v>
      </c>
      <c r="H27" s="106">
        <v>0</v>
      </c>
      <c r="I27" s="106">
        <v>0</v>
      </c>
    </row>
    <row r="28" spans="1:9" ht="66.75" customHeight="1" x14ac:dyDescent="0.25">
      <c r="A28" s="103"/>
      <c r="B28" s="28" t="s">
        <v>355</v>
      </c>
      <c r="C28" s="104" t="s">
        <v>14</v>
      </c>
      <c r="D28" s="438"/>
      <c r="E28" s="105" t="s">
        <v>333</v>
      </c>
      <c r="F28" s="103"/>
      <c r="G28" s="94" t="s">
        <v>69</v>
      </c>
      <c r="H28" s="106">
        <v>0</v>
      </c>
      <c r="I28" s="106">
        <v>0</v>
      </c>
    </row>
    <row r="29" spans="1:9" ht="60" customHeight="1" x14ac:dyDescent="0.25">
      <c r="A29" s="103"/>
      <c r="B29" s="107" t="s">
        <v>356</v>
      </c>
      <c r="C29" s="104" t="s">
        <v>14</v>
      </c>
      <c r="D29" s="438"/>
      <c r="E29" s="105" t="s">
        <v>333</v>
      </c>
      <c r="F29" s="103"/>
      <c r="G29" s="94" t="s">
        <v>72</v>
      </c>
      <c r="H29" s="94" t="s">
        <v>72</v>
      </c>
      <c r="I29" s="94" t="s">
        <v>72</v>
      </c>
    </row>
    <row r="30" spans="1:9" ht="89.25" x14ac:dyDescent="0.25">
      <c r="A30" s="103"/>
      <c r="B30" s="28" t="s">
        <v>357</v>
      </c>
      <c r="C30" s="104" t="s">
        <v>14</v>
      </c>
      <c r="D30" s="438"/>
      <c r="E30" s="105" t="s">
        <v>353</v>
      </c>
      <c r="F30" s="103"/>
      <c r="G30" s="94" t="s">
        <v>72</v>
      </c>
      <c r="H30" s="94" t="s">
        <v>72</v>
      </c>
      <c r="I30" s="94" t="s">
        <v>72</v>
      </c>
    </row>
    <row r="31" spans="1:9" ht="39.75" customHeight="1" x14ac:dyDescent="0.25">
      <c r="A31" s="103"/>
      <c r="B31" s="28" t="s">
        <v>358</v>
      </c>
      <c r="C31" s="104" t="s">
        <v>14</v>
      </c>
      <c r="D31" s="438"/>
      <c r="E31" s="105" t="s">
        <v>353</v>
      </c>
      <c r="F31" s="103"/>
      <c r="G31" s="94" t="s">
        <v>72</v>
      </c>
      <c r="H31" s="94" t="s">
        <v>72</v>
      </c>
      <c r="I31" s="94" t="s">
        <v>72</v>
      </c>
    </row>
    <row r="32" spans="1:9" ht="78.75" customHeight="1" x14ac:dyDescent="0.25">
      <c r="A32" s="103"/>
      <c r="B32" s="107" t="s">
        <v>359</v>
      </c>
      <c r="C32" s="104" t="s">
        <v>14</v>
      </c>
      <c r="D32" s="439"/>
      <c r="E32" s="105" t="s">
        <v>333</v>
      </c>
      <c r="F32" s="103"/>
      <c r="G32" s="94" t="s">
        <v>72</v>
      </c>
      <c r="H32" s="94" t="s">
        <v>72</v>
      </c>
      <c r="I32" s="94" t="s">
        <v>72</v>
      </c>
    </row>
    <row r="33" spans="1:12" x14ac:dyDescent="0.25">
      <c r="A33" s="103"/>
      <c r="B33" s="319" t="s">
        <v>360</v>
      </c>
      <c r="C33" s="319"/>
      <c r="D33" s="319"/>
      <c r="E33" s="319"/>
      <c r="F33" s="319"/>
      <c r="G33" s="319"/>
      <c r="H33" s="319"/>
      <c r="I33" s="319"/>
      <c r="J33" s="109"/>
      <c r="K33" s="109"/>
      <c r="L33" s="109"/>
    </row>
    <row r="34" spans="1:12" ht="80.25" customHeight="1" x14ac:dyDescent="0.25">
      <c r="A34" s="103"/>
      <c r="B34" s="28" t="s">
        <v>361</v>
      </c>
      <c r="C34" s="104" t="s">
        <v>14</v>
      </c>
      <c r="D34" s="437" t="s">
        <v>362</v>
      </c>
      <c r="E34" s="105" t="s">
        <v>333</v>
      </c>
      <c r="F34" s="103"/>
      <c r="G34" s="94" t="s">
        <v>69</v>
      </c>
      <c r="H34" s="106">
        <v>0</v>
      </c>
      <c r="I34" s="106">
        <v>0</v>
      </c>
    </row>
    <row r="35" spans="1:12" ht="45.75" customHeight="1" x14ac:dyDescent="0.25">
      <c r="A35" s="103"/>
      <c r="B35" s="28" t="s">
        <v>363</v>
      </c>
      <c r="C35" s="104" t="s">
        <v>14</v>
      </c>
      <c r="D35" s="438"/>
      <c r="E35" s="105" t="s">
        <v>333</v>
      </c>
      <c r="F35" s="103"/>
      <c r="G35" s="94" t="s">
        <v>69</v>
      </c>
      <c r="H35" s="106">
        <v>0</v>
      </c>
      <c r="I35" s="106">
        <v>0</v>
      </c>
    </row>
    <row r="36" spans="1:12" ht="52.5" customHeight="1" x14ac:dyDescent="0.25">
      <c r="A36" s="103"/>
      <c r="B36" s="107" t="s">
        <v>364</v>
      </c>
      <c r="C36" s="104" t="s">
        <v>14</v>
      </c>
      <c r="D36" s="438"/>
      <c r="E36" s="105" t="s">
        <v>333</v>
      </c>
      <c r="F36" s="103"/>
      <c r="G36" s="94" t="s">
        <v>69</v>
      </c>
      <c r="H36" s="106">
        <v>0</v>
      </c>
      <c r="I36" s="106">
        <v>0</v>
      </c>
    </row>
    <row r="37" spans="1:12" ht="53.25" customHeight="1" x14ac:dyDescent="0.25">
      <c r="A37" s="103"/>
      <c r="B37" s="28" t="s">
        <v>365</v>
      </c>
      <c r="C37" s="104" t="s">
        <v>14</v>
      </c>
      <c r="D37" s="438"/>
      <c r="E37" s="105" t="s">
        <v>333</v>
      </c>
      <c r="F37" s="103"/>
      <c r="G37" s="94" t="s">
        <v>69</v>
      </c>
      <c r="H37" s="106">
        <v>1500</v>
      </c>
      <c r="I37" s="106">
        <v>0</v>
      </c>
    </row>
    <row r="38" spans="1:12" ht="51.75" customHeight="1" x14ac:dyDescent="0.25">
      <c r="A38" s="103"/>
      <c r="B38" s="28" t="s">
        <v>366</v>
      </c>
      <c r="C38" s="104" t="s">
        <v>14</v>
      </c>
      <c r="D38" s="438"/>
      <c r="E38" s="105" t="s">
        <v>333</v>
      </c>
      <c r="F38" s="103"/>
      <c r="G38" s="94" t="s">
        <v>69</v>
      </c>
      <c r="H38" s="106">
        <v>0</v>
      </c>
      <c r="I38" s="106">
        <v>0</v>
      </c>
    </row>
    <row r="39" spans="1:12" ht="57" customHeight="1" x14ac:dyDescent="0.25">
      <c r="A39" s="103"/>
      <c r="B39" s="107" t="s">
        <v>367</v>
      </c>
      <c r="C39" s="104" t="s">
        <v>14</v>
      </c>
      <c r="D39" s="438"/>
      <c r="E39" s="105" t="s">
        <v>333</v>
      </c>
      <c r="F39" s="103"/>
      <c r="G39" s="94" t="s">
        <v>69</v>
      </c>
      <c r="H39" s="106">
        <v>0</v>
      </c>
      <c r="I39" s="106">
        <v>0</v>
      </c>
    </row>
    <row r="40" spans="1:12" ht="48.75" customHeight="1" x14ac:dyDescent="0.25">
      <c r="A40" s="103"/>
      <c r="B40" s="28" t="s">
        <v>368</v>
      </c>
      <c r="C40" s="104" t="s">
        <v>14</v>
      </c>
      <c r="D40" s="438"/>
      <c r="E40" s="105" t="s">
        <v>333</v>
      </c>
      <c r="F40" s="103"/>
      <c r="G40" s="94" t="s">
        <v>69</v>
      </c>
      <c r="H40" s="106">
        <v>0</v>
      </c>
      <c r="I40" s="106">
        <v>0</v>
      </c>
    </row>
    <row r="41" spans="1:12" ht="51.75" customHeight="1" x14ac:dyDescent="0.25">
      <c r="A41" s="103"/>
      <c r="B41" s="28" t="s">
        <v>369</v>
      </c>
      <c r="C41" s="104" t="s">
        <v>14</v>
      </c>
      <c r="D41" s="438"/>
      <c r="E41" s="105" t="s">
        <v>333</v>
      </c>
      <c r="F41" s="103"/>
      <c r="G41" s="94" t="s">
        <v>69</v>
      </c>
      <c r="H41" s="94">
        <v>38.061</v>
      </c>
      <c r="I41" s="94">
        <v>38.061</v>
      </c>
    </row>
    <row r="42" spans="1:12" ht="54.75" customHeight="1" x14ac:dyDescent="0.25">
      <c r="A42" s="103"/>
      <c r="B42" s="108" t="s">
        <v>370</v>
      </c>
      <c r="C42" s="104" t="s">
        <v>14</v>
      </c>
      <c r="D42" s="438"/>
      <c r="E42" s="105" t="s">
        <v>333</v>
      </c>
      <c r="F42" s="103"/>
      <c r="G42" s="94" t="s">
        <v>72</v>
      </c>
      <c r="H42" s="94" t="s">
        <v>72</v>
      </c>
      <c r="I42" s="94" t="s">
        <v>72</v>
      </c>
    </row>
    <row r="43" spans="1:12" ht="53.25" customHeight="1" x14ac:dyDescent="0.25">
      <c r="A43" s="103"/>
      <c r="B43" s="28" t="s">
        <v>371</v>
      </c>
      <c r="C43" s="104" t="s">
        <v>14</v>
      </c>
      <c r="D43" s="438"/>
      <c r="E43" s="105" t="s">
        <v>333</v>
      </c>
      <c r="F43" s="103"/>
      <c r="G43" s="94" t="s">
        <v>72</v>
      </c>
      <c r="H43" s="94" t="s">
        <v>72</v>
      </c>
      <c r="I43" s="94" t="s">
        <v>72</v>
      </c>
    </row>
    <row r="44" spans="1:12" ht="59.25" customHeight="1" x14ac:dyDescent="0.25">
      <c r="A44" s="103"/>
      <c r="B44" s="107" t="s">
        <v>372</v>
      </c>
      <c r="C44" s="104" t="s">
        <v>14</v>
      </c>
      <c r="D44" s="438"/>
      <c r="E44" s="105" t="s">
        <v>333</v>
      </c>
      <c r="F44" s="103"/>
      <c r="G44" s="94" t="s">
        <v>72</v>
      </c>
      <c r="H44" s="94" t="s">
        <v>72</v>
      </c>
      <c r="I44" s="94" t="s">
        <v>72</v>
      </c>
    </row>
    <row r="45" spans="1:12" ht="50.25" customHeight="1" x14ac:dyDescent="0.25">
      <c r="A45" s="103"/>
      <c r="B45" s="28" t="s">
        <v>373</v>
      </c>
      <c r="C45" s="104" t="s">
        <v>14</v>
      </c>
      <c r="D45" s="438"/>
      <c r="E45" s="105" t="s">
        <v>333</v>
      </c>
      <c r="F45" s="103"/>
      <c r="G45" s="94" t="s">
        <v>72</v>
      </c>
      <c r="H45" s="94" t="s">
        <v>72</v>
      </c>
      <c r="I45" s="94" t="s">
        <v>72</v>
      </c>
    </row>
    <row r="46" spans="1:12" ht="81.75" customHeight="1" x14ac:dyDescent="0.25">
      <c r="A46" s="103"/>
      <c r="B46" s="108" t="s">
        <v>374</v>
      </c>
      <c r="C46" s="104" t="s">
        <v>14</v>
      </c>
      <c r="D46" s="438"/>
      <c r="E46" s="105" t="s">
        <v>333</v>
      </c>
      <c r="F46" s="103"/>
      <c r="G46" s="94" t="s">
        <v>72</v>
      </c>
      <c r="H46" s="94" t="s">
        <v>72</v>
      </c>
      <c r="I46" s="94" t="s">
        <v>72</v>
      </c>
    </row>
    <row r="47" spans="1:12" ht="50.25" customHeight="1" x14ac:dyDescent="0.25">
      <c r="A47" s="103"/>
      <c r="B47" s="108" t="s">
        <v>375</v>
      </c>
      <c r="C47" s="104" t="s">
        <v>14</v>
      </c>
      <c r="D47" s="438"/>
      <c r="E47" s="105" t="s">
        <v>333</v>
      </c>
      <c r="F47" s="103"/>
      <c r="G47" s="94" t="s">
        <v>72</v>
      </c>
      <c r="H47" s="94" t="s">
        <v>72</v>
      </c>
      <c r="I47" s="94" t="s">
        <v>72</v>
      </c>
    </row>
    <row r="48" spans="1:12" ht="51" customHeight="1" x14ac:dyDescent="0.25">
      <c r="A48" s="103"/>
      <c r="B48" s="28" t="s">
        <v>376</v>
      </c>
      <c r="C48" s="104" t="s">
        <v>14</v>
      </c>
      <c r="D48" s="438"/>
      <c r="E48" s="105" t="s">
        <v>377</v>
      </c>
      <c r="F48" s="103"/>
      <c r="G48" s="94" t="s">
        <v>72</v>
      </c>
      <c r="H48" s="94" t="s">
        <v>72</v>
      </c>
      <c r="I48" s="94" t="s">
        <v>72</v>
      </c>
    </row>
    <row r="49" spans="1:12" ht="52.5" customHeight="1" x14ac:dyDescent="0.25">
      <c r="A49" s="103"/>
      <c r="B49" s="28" t="s">
        <v>378</v>
      </c>
      <c r="C49" s="94" t="s">
        <v>92</v>
      </c>
      <c r="D49" s="439"/>
      <c r="E49" s="105" t="s">
        <v>379</v>
      </c>
      <c r="F49" s="105" t="s">
        <v>380</v>
      </c>
      <c r="G49" s="94" t="s">
        <v>72</v>
      </c>
      <c r="H49" s="94" t="s">
        <v>72</v>
      </c>
      <c r="I49" s="94" t="s">
        <v>72</v>
      </c>
    </row>
    <row r="50" spans="1:12" x14ac:dyDescent="0.25">
      <c r="A50" s="103"/>
      <c r="B50" s="436" t="s">
        <v>381</v>
      </c>
      <c r="C50" s="436"/>
      <c r="D50" s="436"/>
      <c r="E50" s="436"/>
      <c r="F50" s="436"/>
      <c r="G50" s="436"/>
      <c r="H50" s="436"/>
      <c r="I50" s="436"/>
      <c r="J50" s="110"/>
      <c r="K50" s="110"/>
      <c r="L50" s="110"/>
    </row>
    <row r="51" spans="1:12" ht="56.25" customHeight="1" x14ac:dyDescent="0.25">
      <c r="A51" s="103"/>
      <c r="B51" s="28" t="s">
        <v>382</v>
      </c>
      <c r="C51" s="104" t="s">
        <v>14</v>
      </c>
      <c r="D51" s="437" t="s">
        <v>383</v>
      </c>
      <c r="E51" s="105" t="s">
        <v>333</v>
      </c>
      <c r="F51" s="103"/>
      <c r="G51" s="94" t="s">
        <v>69</v>
      </c>
      <c r="H51" s="106">
        <v>0</v>
      </c>
      <c r="I51" s="106">
        <v>0</v>
      </c>
    </row>
    <row r="52" spans="1:12" ht="55.5" customHeight="1" x14ac:dyDescent="0.25">
      <c r="A52" s="103"/>
      <c r="B52" s="107" t="s">
        <v>384</v>
      </c>
      <c r="C52" s="104" t="s">
        <v>14</v>
      </c>
      <c r="D52" s="438"/>
      <c r="E52" s="105" t="s">
        <v>333</v>
      </c>
      <c r="F52" s="103"/>
      <c r="G52" s="94" t="s">
        <v>69</v>
      </c>
      <c r="H52" s="106">
        <v>2753.4</v>
      </c>
      <c r="I52" s="94">
        <v>967.05700000000002</v>
      </c>
    </row>
    <row r="53" spans="1:12" ht="59.25" customHeight="1" x14ac:dyDescent="0.25">
      <c r="A53" s="103"/>
      <c r="B53" s="28" t="s">
        <v>385</v>
      </c>
      <c r="C53" s="104" t="s">
        <v>14</v>
      </c>
      <c r="D53" s="438"/>
      <c r="E53" s="105" t="s">
        <v>333</v>
      </c>
      <c r="F53" s="103"/>
      <c r="G53" s="94" t="s">
        <v>69</v>
      </c>
      <c r="H53" s="106">
        <v>0</v>
      </c>
      <c r="I53" s="106">
        <v>0</v>
      </c>
      <c r="J53" s="111"/>
      <c r="K53" s="111"/>
    </row>
    <row r="54" spans="1:12" ht="53.25" customHeight="1" x14ac:dyDescent="0.25">
      <c r="A54" s="103"/>
      <c r="B54" s="107" t="s">
        <v>386</v>
      </c>
      <c r="C54" s="104" t="s">
        <v>14</v>
      </c>
      <c r="D54" s="438"/>
      <c r="E54" s="105" t="s">
        <v>333</v>
      </c>
      <c r="F54" s="103"/>
      <c r="G54" s="94" t="s">
        <v>72</v>
      </c>
      <c r="H54" s="94" t="s">
        <v>72</v>
      </c>
      <c r="I54" s="94" t="s">
        <v>72</v>
      </c>
    </row>
    <row r="55" spans="1:12" ht="93.75" customHeight="1" x14ac:dyDescent="0.25">
      <c r="A55" s="103"/>
      <c r="B55" s="28" t="s">
        <v>387</v>
      </c>
      <c r="C55" s="104" t="s">
        <v>14</v>
      </c>
      <c r="D55" s="438"/>
      <c r="E55" s="105" t="s">
        <v>333</v>
      </c>
      <c r="F55" s="103"/>
      <c r="G55" s="94" t="s">
        <v>72</v>
      </c>
      <c r="H55" s="94" t="s">
        <v>72</v>
      </c>
      <c r="I55" s="94" t="s">
        <v>72</v>
      </c>
    </row>
    <row r="56" spans="1:12" ht="73.5" customHeight="1" x14ac:dyDescent="0.25">
      <c r="A56" s="103"/>
      <c r="B56" s="107" t="s">
        <v>388</v>
      </c>
      <c r="C56" s="104" t="s">
        <v>14</v>
      </c>
      <c r="D56" s="439"/>
      <c r="E56" s="105" t="s">
        <v>333</v>
      </c>
      <c r="F56" s="103"/>
      <c r="G56" s="94" t="s">
        <v>72</v>
      </c>
      <c r="H56" s="94" t="s">
        <v>72</v>
      </c>
      <c r="I56" s="94" t="s">
        <v>72</v>
      </c>
    </row>
    <row r="57" spans="1:12" x14ac:dyDescent="0.25">
      <c r="A57" s="103"/>
      <c r="B57" s="436" t="s">
        <v>389</v>
      </c>
      <c r="C57" s="436"/>
      <c r="D57" s="436"/>
      <c r="E57" s="436"/>
      <c r="F57" s="436"/>
      <c r="G57" s="436"/>
      <c r="H57" s="436"/>
      <c r="I57" s="436"/>
      <c r="J57" s="110"/>
      <c r="K57" s="110"/>
      <c r="L57" s="110"/>
    </row>
    <row r="58" spans="1:12" ht="49.5" customHeight="1" x14ac:dyDescent="0.25">
      <c r="A58" s="103"/>
      <c r="B58" s="107" t="s">
        <v>390</v>
      </c>
      <c r="C58" s="104" t="s">
        <v>14</v>
      </c>
      <c r="D58" s="437" t="s">
        <v>391</v>
      </c>
      <c r="E58" s="105" t="s">
        <v>333</v>
      </c>
      <c r="F58" s="103"/>
      <c r="G58" s="94" t="s">
        <v>69</v>
      </c>
      <c r="H58" s="106">
        <v>0</v>
      </c>
      <c r="I58" s="106">
        <v>0</v>
      </c>
    </row>
    <row r="59" spans="1:12" ht="45" customHeight="1" x14ac:dyDescent="0.25">
      <c r="A59" s="103"/>
      <c r="B59" s="28" t="s">
        <v>392</v>
      </c>
      <c r="C59" s="104" t="s">
        <v>14</v>
      </c>
      <c r="D59" s="438"/>
      <c r="E59" s="105" t="s">
        <v>333</v>
      </c>
      <c r="F59" s="103"/>
      <c r="G59" s="94" t="s">
        <v>69</v>
      </c>
      <c r="H59" s="106">
        <v>0</v>
      </c>
      <c r="I59" s="106">
        <v>0</v>
      </c>
    </row>
    <row r="60" spans="1:12" ht="47.25" customHeight="1" x14ac:dyDescent="0.25">
      <c r="A60" s="103"/>
      <c r="B60" s="107" t="s">
        <v>393</v>
      </c>
      <c r="C60" s="104" t="s">
        <v>14</v>
      </c>
      <c r="D60" s="438"/>
      <c r="E60" s="105" t="s">
        <v>333</v>
      </c>
      <c r="F60" s="103"/>
      <c r="G60" s="94" t="s">
        <v>69</v>
      </c>
      <c r="H60" s="94">
        <v>3145.3870000000002</v>
      </c>
      <c r="I60" s="94">
        <v>42.444000000000003</v>
      </c>
    </row>
    <row r="61" spans="1:12" ht="47.25" customHeight="1" x14ac:dyDescent="0.25">
      <c r="A61" s="103"/>
      <c r="B61" s="107" t="s">
        <v>394</v>
      </c>
      <c r="C61" s="104" t="s">
        <v>14</v>
      </c>
      <c r="D61" s="438"/>
      <c r="E61" s="105" t="s">
        <v>333</v>
      </c>
      <c r="F61" s="103"/>
      <c r="G61" s="94" t="s">
        <v>72</v>
      </c>
      <c r="H61" s="94" t="s">
        <v>72</v>
      </c>
      <c r="I61" s="94" t="s">
        <v>72</v>
      </c>
    </row>
    <row r="62" spans="1:12" ht="57" customHeight="1" x14ac:dyDescent="0.25">
      <c r="A62" s="103"/>
      <c r="B62" s="28" t="s">
        <v>395</v>
      </c>
      <c r="C62" s="104" t="s">
        <v>14</v>
      </c>
      <c r="D62" s="438"/>
      <c r="E62" s="105" t="s">
        <v>333</v>
      </c>
      <c r="F62" s="103"/>
      <c r="G62" s="94" t="s">
        <v>72</v>
      </c>
      <c r="H62" s="94" t="s">
        <v>72</v>
      </c>
      <c r="I62" s="94" t="s">
        <v>72</v>
      </c>
    </row>
    <row r="63" spans="1:12" ht="58.5" customHeight="1" x14ac:dyDescent="0.25">
      <c r="A63" s="103"/>
      <c r="B63" s="28" t="s">
        <v>396</v>
      </c>
      <c r="C63" s="104" t="s">
        <v>14</v>
      </c>
      <c r="D63" s="438"/>
      <c r="E63" s="105" t="s">
        <v>333</v>
      </c>
      <c r="F63" s="103"/>
      <c r="G63" s="94" t="s">
        <v>72</v>
      </c>
      <c r="H63" s="94" t="s">
        <v>72</v>
      </c>
      <c r="I63" s="94" t="s">
        <v>72</v>
      </c>
    </row>
    <row r="64" spans="1:12" ht="44.25" customHeight="1" x14ac:dyDescent="0.25">
      <c r="A64" s="103"/>
      <c r="B64" s="107" t="s">
        <v>397</v>
      </c>
      <c r="C64" s="104" t="s">
        <v>14</v>
      </c>
      <c r="D64" s="439"/>
      <c r="E64" s="105" t="s">
        <v>333</v>
      </c>
      <c r="F64" s="103"/>
      <c r="G64" s="94" t="s">
        <v>72</v>
      </c>
      <c r="H64" s="94" t="s">
        <v>72</v>
      </c>
      <c r="I64" s="94" t="s">
        <v>72</v>
      </c>
    </row>
    <row r="65" spans="1:9" x14ac:dyDescent="0.25">
      <c r="A65" s="440"/>
      <c r="B65" s="437" t="s">
        <v>323</v>
      </c>
      <c r="C65" s="440"/>
      <c r="D65" s="440"/>
      <c r="E65" s="440"/>
      <c r="F65" s="440"/>
      <c r="G65" s="94" t="s">
        <v>36</v>
      </c>
      <c r="H65" s="106">
        <f>H13</f>
        <v>285.2</v>
      </c>
      <c r="I65" s="106">
        <f>I13</f>
        <v>0</v>
      </c>
    </row>
    <row r="66" spans="1:9" x14ac:dyDescent="0.25">
      <c r="A66" s="441"/>
      <c r="B66" s="439"/>
      <c r="C66" s="441"/>
      <c r="D66" s="441"/>
      <c r="E66" s="441"/>
      <c r="F66" s="441"/>
      <c r="G66" s="94" t="s">
        <v>69</v>
      </c>
      <c r="H66" s="94">
        <f>H13+H15+H16+H26+H37+H41+H52+H60</f>
        <v>10172.048000000001</v>
      </c>
      <c r="I66" s="94">
        <f>I16+I41+I52+I60</f>
        <v>1603.6210000000001</v>
      </c>
    </row>
    <row r="67" spans="1:9" ht="33" customHeight="1" x14ac:dyDescent="0.25">
      <c r="B67" s="112" t="s">
        <v>43</v>
      </c>
    </row>
    <row r="68" spans="1:9" x14ac:dyDescent="0.25">
      <c r="B68" s="113" t="s">
        <v>398</v>
      </c>
    </row>
    <row r="69" spans="1:9" ht="29.25" customHeight="1" x14ac:dyDescent="0.25">
      <c r="A69" s="114"/>
      <c r="B69" s="114" t="s">
        <v>399</v>
      </c>
      <c r="C69" s="114"/>
      <c r="D69" s="114"/>
      <c r="E69" s="114"/>
      <c r="F69" s="114"/>
    </row>
  </sheetData>
  <mergeCells count="29">
    <mergeCell ref="F65:F66"/>
    <mergeCell ref="D58:D64"/>
    <mergeCell ref="A65:A66"/>
    <mergeCell ref="B65:B66"/>
    <mergeCell ref="C65:C66"/>
    <mergeCell ref="D65:D66"/>
    <mergeCell ref="E65:E66"/>
    <mergeCell ref="B57:I57"/>
    <mergeCell ref="B8:I8"/>
    <mergeCell ref="D9:D23"/>
    <mergeCell ref="A13:A14"/>
    <mergeCell ref="B13:B14"/>
    <mergeCell ref="F13:F14"/>
    <mergeCell ref="B24:I24"/>
    <mergeCell ref="D25:D32"/>
    <mergeCell ref="B33:I33"/>
    <mergeCell ref="D34:D49"/>
    <mergeCell ref="B50:I50"/>
    <mergeCell ref="D51:D56"/>
    <mergeCell ref="A1:L1"/>
    <mergeCell ref="A2:L2"/>
    <mergeCell ref="A3:L3"/>
    <mergeCell ref="A4:L4"/>
    <mergeCell ref="A6:A7"/>
    <mergeCell ref="B6:B7"/>
    <mergeCell ref="C6:C7"/>
    <mergeCell ref="D6:D7"/>
    <mergeCell ref="E6:F6"/>
    <mergeCell ref="G6:I6"/>
  </mergeCells>
  <hyperlinks>
    <hyperlink ref="B8" location="P120" display="P120" xr:uid="{3A3A013B-4606-4B51-908F-5BDFE8479F1A}"/>
    <hyperlink ref="B24" location="P234" display="P234" xr:uid="{2C0D4A0C-0538-4ADA-B7DE-101FC06A060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D498E-0105-4029-96FD-25EF01D9E216}">
  <dimension ref="A2:I106"/>
  <sheetViews>
    <sheetView topLeftCell="A94" workbookViewId="0">
      <selection activeCell="A2" sqref="A2:I106"/>
    </sheetView>
  </sheetViews>
  <sheetFormatPr defaultRowHeight="15" x14ac:dyDescent="0.25"/>
  <cols>
    <col min="1" max="1" width="6" customWidth="1"/>
    <col min="2" max="2" width="28.5703125" customWidth="1"/>
    <col min="3" max="3" width="21.7109375" customWidth="1"/>
    <col min="4" max="4" width="24.140625" customWidth="1"/>
    <col min="5" max="5" width="15" customWidth="1"/>
    <col min="6" max="6" width="16.7109375" customWidth="1"/>
    <col min="7" max="7" width="17" customWidth="1"/>
    <col min="8" max="8" width="16.5703125" customWidth="1"/>
    <col min="9" max="9" width="16.42578125" customWidth="1"/>
  </cols>
  <sheetData>
    <row r="2" spans="1:9" x14ac:dyDescent="0.25">
      <c r="A2" s="253" t="s">
        <v>1</v>
      </c>
      <c r="B2" s="253" t="s">
        <v>2</v>
      </c>
      <c r="C2" s="253" t="s">
        <v>3</v>
      </c>
      <c r="D2" s="253" t="s">
        <v>4</v>
      </c>
      <c r="E2" s="253" t="s">
        <v>5</v>
      </c>
      <c r="F2" s="253"/>
      <c r="G2" s="253" t="s">
        <v>6</v>
      </c>
      <c r="H2" s="253"/>
      <c r="I2" s="253"/>
    </row>
    <row r="3" spans="1:9" ht="45" x14ac:dyDescent="0.25">
      <c r="A3" s="253"/>
      <c r="B3" s="253"/>
      <c r="C3" s="253"/>
      <c r="D3" s="253"/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</row>
    <row r="4" spans="1:9" x14ac:dyDescent="0.25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</row>
    <row r="5" spans="1:9" x14ac:dyDescent="0.25">
      <c r="A5" s="253" t="s">
        <v>252</v>
      </c>
      <c r="B5" s="253"/>
      <c r="C5" s="253"/>
      <c r="D5" s="253"/>
      <c r="E5" s="253"/>
      <c r="F5" s="253"/>
      <c r="G5" s="253"/>
      <c r="H5" s="253"/>
      <c r="I5" s="253"/>
    </row>
    <row r="6" spans="1:9" x14ac:dyDescent="0.25">
      <c r="A6" s="445">
        <v>1</v>
      </c>
      <c r="B6" s="253" t="s">
        <v>253</v>
      </c>
      <c r="C6" s="474" t="s">
        <v>254</v>
      </c>
      <c r="D6" s="477" t="s">
        <v>255</v>
      </c>
      <c r="E6" s="468" t="s">
        <v>254</v>
      </c>
      <c r="F6" s="476" t="s">
        <v>254</v>
      </c>
      <c r="G6" s="476" t="s">
        <v>256</v>
      </c>
      <c r="H6" s="481">
        <v>20615145.370000001</v>
      </c>
      <c r="I6" s="481">
        <v>2735617.36</v>
      </c>
    </row>
    <row r="7" spans="1:9" x14ac:dyDescent="0.25">
      <c r="A7" s="451"/>
      <c r="B7" s="253"/>
      <c r="C7" s="474"/>
      <c r="D7" s="478"/>
      <c r="E7" s="469"/>
      <c r="F7" s="476"/>
      <c r="G7" s="476"/>
      <c r="H7" s="476"/>
      <c r="I7" s="476"/>
    </row>
    <row r="8" spans="1:9" x14ac:dyDescent="0.25">
      <c r="A8" s="451"/>
      <c r="B8" s="253"/>
      <c r="C8" s="474"/>
      <c r="D8" s="478"/>
      <c r="E8" s="469"/>
      <c r="F8" s="476"/>
      <c r="G8" s="476"/>
      <c r="H8" s="476"/>
      <c r="I8" s="476"/>
    </row>
    <row r="9" spans="1:9" x14ac:dyDescent="0.25">
      <c r="A9" s="445">
        <v>2</v>
      </c>
      <c r="B9" s="253" t="s">
        <v>257</v>
      </c>
      <c r="C9" s="477" t="s">
        <v>14</v>
      </c>
      <c r="D9" s="477" t="s">
        <v>258</v>
      </c>
      <c r="E9" s="480">
        <v>46387</v>
      </c>
      <c r="F9" s="480">
        <v>46387</v>
      </c>
      <c r="G9" s="468" t="s">
        <v>69</v>
      </c>
      <c r="H9" s="471">
        <v>0</v>
      </c>
      <c r="I9" s="471">
        <v>0</v>
      </c>
    </row>
    <row r="10" spans="1:9" x14ac:dyDescent="0.25">
      <c r="A10" s="451"/>
      <c r="B10" s="253"/>
      <c r="C10" s="478"/>
      <c r="D10" s="478"/>
      <c r="E10" s="469"/>
      <c r="F10" s="469"/>
      <c r="G10" s="469"/>
      <c r="H10" s="472"/>
      <c r="I10" s="472"/>
    </row>
    <row r="11" spans="1:9" x14ac:dyDescent="0.25">
      <c r="A11" s="451"/>
      <c r="B11" s="253"/>
      <c r="C11" s="479"/>
      <c r="D11" s="478"/>
      <c r="E11" s="470"/>
      <c r="F11" s="470"/>
      <c r="G11" s="470"/>
      <c r="H11" s="473"/>
      <c r="I11" s="473"/>
    </row>
    <row r="12" spans="1:9" ht="60" x14ac:dyDescent="0.25">
      <c r="A12" s="79">
        <v>3</v>
      </c>
      <c r="B12" s="253" t="s">
        <v>259</v>
      </c>
      <c r="C12" s="74" t="s">
        <v>14</v>
      </c>
      <c r="D12" s="75" t="s">
        <v>255</v>
      </c>
      <c r="E12" s="80">
        <v>46387</v>
      </c>
      <c r="F12" s="80">
        <v>46387</v>
      </c>
      <c r="G12" s="77" t="s">
        <v>254</v>
      </c>
      <c r="H12" s="77" t="s">
        <v>254</v>
      </c>
      <c r="I12" s="77" t="s">
        <v>254</v>
      </c>
    </row>
    <row r="13" spans="1:9" ht="75" x14ac:dyDescent="0.25">
      <c r="A13" s="79"/>
      <c r="B13" s="253"/>
      <c r="C13" s="74" t="s">
        <v>14</v>
      </c>
      <c r="D13" s="75" t="s">
        <v>260</v>
      </c>
      <c r="E13" s="80">
        <v>46371</v>
      </c>
      <c r="F13" s="77"/>
      <c r="G13" s="77" t="s">
        <v>69</v>
      </c>
      <c r="H13" s="77">
        <v>6.6</v>
      </c>
      <c r="I13" s="77">
        <v>0</v>
      </c>
    </row>
    <row r="14" spans="1:9" ht="75" x14ac:dyDescent="0.25">
      <c r="A14" s="79">
        <v>4</v>
      </c>
      <c r="B14" s="22" t="s">
        <v>261</v>
      </c>
      <c r="C14" s="74" t="s">
        <v>14</v>
      </c>
      <c r="D14" s="75" t="s">
        <v>260</v>
      </c>
      <c r="E14" s="80" t="s">
        <v>254</v>
      </c>
      <c r="F14" s="77" t="s">
        <v>254</v>
      </c>
      <c r="G14" s="77">
        <v>0</v>
      </c>
      <c r="H14" s="77">
        <v>6600000</v>
      </c>
      <c r="I14" s="77">
        <v>0</v>
      </c>
    </row>
    <row r="15" spans="1:9" ht="75" x14ac:dyDescent="0.25">
      <c r="A15" s="79">
        <v>5</v>
      </c>
      <c r="B15" s="22" t="s">
        <v>262</v>
      </c>
      <c r="C15" s="74" t="s">
        <v>14</v>
      </c>
      <c r="D15" s="75" t="s">
        <v>260</v>
      </c>
      <c r="E15" s="80">
        <v>46387</v>
      </c>
      <c r="F15" s="80">
        <v>46387</v>
      </c>
      <c r="G15" s="77" t="s">
        <v>254</v>
      </c>
      <c r="H15" s="77" t="s">
        <v>254</v>
      </c>
      <c r="I15" s="77" t="s">
        <v>254</v>
      </c>
    </row>
    <row r="16" spans="1:9" ht="75" x14ac:dyDescent="0.25">
      <c r="A16" s="79">
        <v>6</v>
      </c>
      <c r="B16" s="22" t="s">
        <v>263</v>
      </c>
      <c r="C16" s="74" t="s">
        <v>14</v>
      </c>
      <c r="D16" s="75" t="s">
        <v>260</v>
      </c>
      <c r="E16" s="80">
        <v>46387</v>
      </c>
      <c r="F16" s="80">
        <v>46387</v>
      </c>
      <c r="G16" s="77" t="s">
        <v>254</v>
      </c>
      <c r="H16" s="77" t="s">
        <v>254</v>
      </c>
      <c r="I16" s="77" t="s">
        <v>254</v>
      </c>
    </row>
    <row r="17" spans="1:9" ht="75" x14ac:dyDescent="0.25">
      <c r="A17" s="79">
        <v>7</v>
      </c>
      <c r="B17" s="22" t="s">
        <v>264</v>
      </c>
      <c r="C17" s="74" t="s">
        <v>14</v>
      </c>
      <c r="D17" s="74" t="s">
        <v>260</v>
      </c>
      <c r="E17" s="80" t="s">
        <v>254</v>
      </c>
      <c r="F17" s="76" t="s">
        <v>254</v>
      </c>
      <c r="G17" s="77" t="s">
        <v>256</v>
      </c>
      <c r="H17" s="78">
        <v>1031390.3</v>
      </c>
      <c r="I17" s="78">
        <v>237572.4</v>
      </c>
    </row>
    <row r="18" spans="1:9" x14ac:dyDescent="0.25">
      <c r="A18" s="445">
        <v>8</v>
      </c>
      <c r="B18" s="253" t="s">
        <v>265</v>
      </c>
      <c r="C18" s="474" t="s">
        <v>14</v>
      </c>
      <c r="D18" s="474" t="s">
        <v>260</v>
      </c>
      <c r="E18" s="475">
        <v>46387</v>
      </c>
      <c r="F18" s="475">
        <v>46387</v>
      </c>
      <c r="G18" s="476" t="s">
        <v>256</v>
      </c>
      <c r="H18" s="476">
        <v>0</v>
      </c>
      <c r="I18" s="476">
        <v>0</v>
      </c>
    </row>
    <row r="19" spans="1:9" x14ac:dyDescent="0.25">
      <c r="A19" s="451"/>
      <c r="B19" s="253"/>
      <c r="C19" s="474"/>
      <c r="D19" s="474"/>
      <c r="E19" s="476"/>
      <c r="F19" s="476"/>
      <c r="G19" s="476"/>
      <c r="H19" s="476"/>
      <c r="I19" s="476"/>
    </row>
    <row r="20" spans="1:9" x14ac:dyDescent="0.25">
      <c r="A20" s="451"/>
      <c r="B20" s="253"/>
      <c r="C20" s="474"/>
      <c r="D20" s="474"/>
      <c r="E20" s="476"/>
      <c r="F20" s="476"/>
      <c r="G20" s="476"/>
      <c r="H20" s="476"/>
      <c r="I20" s="476"/>
    </row>
    <row r="21" spans="1:9" ht="75" x14ac:dyDescent="0.25">
      <c r="A21" s="79">
        <v>9</v>
      </c>
      <c r="B21" s="22" t="s">
        <v>266</v>
      </c>
      <c r="C21" s="74" t="s">
        <v>14</v>
      </c>
      <c r="D21" s="75" t="s">
        <v>260</v>
      </c>
      <c r="E21" s="80">
        <v>46387</v>
      </c>
      <c r="F21" s="80">
        <v>46387</v>
      </c>
      <c r="G21" s="77" t="s">
        <v>254</v>
      </c>
      <c r="H21" s="77" t="s">
        <v>254</v>
      </c>
      <c r="I21" s="77" t="s">
        <v>254</v>
      </c>
    </row>
    <row r="22" spans="1:9" ht="90" x14ac:dyDescent="0.25">
      <c r="A22" s="79">
        <v>10</v>
      </c>
      <c r="B22" s="22" t="s">
        <v>267</v>
      </c>
      <c r="C22" s="74" t="s">
        <v>14</v>
      </c>
      <c r="D22" s="75" t="s">
        <v>260</v>
      </c>
      <c r="E22" s="80">
        <v>46387</v>
      </c>
      <c r="F22" s="77"/>
      <c r="G22" s="77" t="s">
        <v>254</v>
      </c>
      <c r="H22" s="77" t="s">
        <v>254</v>
      </c>
      <c r="I22" s="77" t="s">
        <v>254</v>
      </c>
    </row>
    <row r="23" spans="1:9" ht="75" x14ac:dyDescent="0.25">
      <c r="A23" s="79">
        <v>11</v>
      </c>
      <c r="B23" s="22" t="s">
        <v>268</v>
      </c>
      <c r="C23" s="74" t="s">
        <v>14</v>
      </c>
      <c r="D23" s="75" t="s">
        <v>260</v>
      </c>
      <c r="E23" s="80">
        <v>46387</v>
      </c>
      <c r="F23" s="80">
        <v>46387</v>
      </c>
      <c r="G23" s="81" t="s">
        <v>254</v>
      </c>
      <c r="H23" s="79" t="s">
        <v>254</v>
      </c>
      <c r="I23" s="79" t="s">
        <v>254</v>
      </c>
    </row>
    <row r="24" spans="1:9" ht="75" x14ac:dyDescent="0.25">
      <c r="A24" s="79">
        <v>12</v>
      </c>
      <c r="B24" s="22" t="s">
        <v>269</v>
      </c>
      <c r="C24" s="74" t="s">
        <v>14</v>
      </c>
      <c r="D24" s="75" t="s">
        <v>260</v>
      </c>
      <c r="E24" s="80">
        <v>46387</v>
      </c>
      <c r="F24" s="80">
        <v>46387</v>
      </c>
      <c r="G24" s="77" t="s">
        <v>256</v>
      </c>
      <c r="H24" s="78">
        <v>1069439.1000000001</v>
      </c>
      <c r="I24" s="78">
        <v>243610</v>
      </c>
    </row>
    <row r="25" spans="1:9" ht="75" x14ac:dyDescent="0.25">
      <c r="A25" s="79">
        <v>13</v>
      </c>
      <c r="B25" s="22" t="s">
        <v>270</v>
      </c>
      <c r="C25" s="74" t="s">
        <v>14</v>
      </c>
      <c r="D25" s="75" t="s">
        <v>260</v>
      </c>
      <c r="E25" s="80">
        <v>46387</v>
      </c>
      <c r="F25" s="80">
        <v>46387</v>
      </c>
      <c r="G25" s="77" t="s">
        <v>254</v>
      </c>
      <c r="H25" s="77" t="s">
        <v>254</v>
      </c>
      <c r="I25" s="77" t="s">
        <v>254</v>
      </c>
    </row>
    <row r="26" spans="1:9" ht="90" x14ac:dyDescent="0.25">
      <c r="A26" s="79">
        <v>14</v>
      </c>
      <c r="B26" s="22" t="s">
        <v>271</v>
      </c>
      <c r="C26" s="74" t="s">
        <v>14</v>
      </c>
      <c r="D26" s="75" t="s">
        <v>260</v>
      </c>
      <c r="E26" s="80">
        <v>46387</v>
      </c>
      <c r="F26" s="80">
        <v>46387</v>
      </c>
      <c r="G26" s="81" t="s">
        <v>254</v>
      </c>
      <c r="H26" s="79" t="s">
        <v>254</v>
      </c>
      <c r="I26" s="79" t="s">
        <v>254</v>
      </c>
    </row>
    <row r="27" spans="1:9" ht="75" x14ac:dyDescent="0.25">
      <c r="A27" s="79">
        <v>15</v>
      </c>
      <c r="B27" s="22" t="s">
        <v>272</v>
      </c>
      <c r="C27" s="74" t="s">
        <v>14</v>
      </c>
      <c r="D27" s="75" t="s">
        <v>260</v>
      </c>
      <c r="E27" s="80">
        <v>46387</v>
      </c>
      <c r="F27" s="80">
        <v>46387</v>
      </c>
      <c r="G27" s="77" t="s">
        <v>69</v>
      </c>
      <c r="H27" s="78">
        <v>18102.400000000001</v>
      </c>
      <c r="I27" s="78">
        <v>2735.6</v>
      </c>
    </row>
    <row r="28" spans="1:9" ht="75" x14ac:dyDescent="0.25">
      <c r="A28" s="79">
        <v>16</v>
      </c>
      <c r="B28" s="22" t="s">
        <v>273</v>
      </c>
      <c r="C28" s="74" t="s">
        <v>14</v>
      </c>
      <c r="D28" s="74" t="s">
        <v>260</v>
      </c>
      <c r="E28" s="80">
        <v>46387</v>
      </c>
      <c r="F28" s="80">
        <v>46387</v>
      </c>
      <c r="G28" s="77" t="s">
        <v>254</v>
      </c>
      <c r="H28" s="77" t="s">
        <v>254</v>
      </c>
      <c r="I28" s="77" t="s">
        <v>254</v>
      </c>
    </row>
    <row r="29" spans="1:9" ht="75" x14ac:dyDescent="0.25">
      <c r="A29" s="79">
        <v>17</v>
      </c>
      <c r="B29" s="22" t="s">
        <v>274</v>
      </c>
      <c r="C29" s="22" t="s">
        <v>14</v>
      </c>
      <c r="D29" s="71" t="s">
        <v>260</v>
      </c>
      <c r="E29" s="82">
        <v>46387</v>
      </c>
      <c r="F29" s="83">
        <v>46387</v>
      </c>
      <c r="G29" s="81" t="s">
        <v>254</v>
      </c>
      <c r="H29" s="79" t="s">
        <v>254</v>
      </c>
      <c r="I29" s="79" t="s">
        <v>254</v>
      </c>
    </row>
    <row r="30" spans="1:9" x14ac:dyDescent="0.25">
      <c r="A30" s="459" t="s">
        <v>275</v>
      </c>
      <c r="B30" s="460"/>
      <c r="C30" s="460"/>
      <c r="D30" s="460"/>
      <c r="E30" s="460"/>
      <c r="F30" s="460"/>
      <c r="G30" s="460"/>
      <c r="H30" s="460"/>
      <c r="I30" s="461"/>
    </row>
    <row r="31" spans="1:9" x14ac:dyDescent="0.25">
      <c r="A31" s="462"/>
      <c r="B31" s="463"/>
      <c r="C31" s="463"/>
      <c r="D31" s="463"/>
      <c r="E31" s="463"/>
      <c r="F31" s="463"/>
      <c r="G31" s="463"/>
      <c r="H31" s="463"/>
      <c r="I31" s="464"/>
    </row>
    <row r="32" spans="1:9" x14ac:dyDescent="0.25">
      <c r="A32" s="462"/>
      <c r="B32" s="463"/>
      <c r="C32" s="463"/>
      <c r="D32" s="463"/>
      <c r="E32" s="463"/>
      <c r="F32" s="463"/>
      <c r="G32" s="463"/>
      <c r="H32" s="463"/>
      <c r="I32" s="464"/>
    </row>
    <row r="33" spans="1:9" x14ac:dyDescent="0.25">
      <c r="A33" s="462"/>
      <c r="B33" s="463"/>
      <c r="C33" s="463"/>
      <c r="D33" s="463"/>
      <c r="E33" s="463"/>
      <c r="F33" s="463"/>
      <c r="G33" s="463"/>
      <c r="H33" s="463"/>
      <c r="I33" s="464"/>
    </row>
    <row r="34" spans="1:9" x14ac:dyDescent="0.25">
      <c r="A34" s="465"/>
      <c r="B34" s="466"/>
      <c r="C34" s="466"/>
      <c r="D34" s="466"/>
      <c r="E34" s="466"/>
      <c r="F34" s="466"/>
      <c r="G34" s="466"/>
      <c r="H34" s="466"/>
      <c r="I34" s="467"/>
    </row>
    <row r="35" spans="1:9" ht="105" x14ac:dyDescent="0.25">
      <c r="A35" s="79">
        <v>18</v>
      </c>
      <c r="B35" s="22" t="s">
        <v>276</v>
      </c>
      <c r="C35" s="84" t="s">
        <v>254</v>
      </c>
      <c r="D35" s="84" t="s">
        <v>277</v>
      </c>
      <c r="E35" s="85" t="s">
        <v>254</v>
      </c>
      <c r="F35" s="85" t="s">
        <v>254</v>
      </c>
      <c r="G35" s="85" t="s">
        <v>278</v>
      </c>
      <c r="H35" s="86">
        <v>0</v>
      </c>
      <c r="I35" s="86">
        <v>0</v>
      </c>
    </row>
    <row r="36" spans="1:9" ht="105" x14ac:dyDescent="0.25">
      <c r="A36" s="79">
        <v>19</v>
      </c>
      <c r="B36" s="22" t="s">
        <v>279</v>
      </c>
      <c r="C36" s="22" t="s">
        <v>14</v>
      </c>
      <c r="D36" s="84" t="s">
        <v>277</v>
      </c>
      <c r="E36" s="87">
        <v>46387</v>
      </c>
      <c r="F36" s="87">
        <v>46113</v>
      </c>
      <c r="G36" s="85" t="s">
        <v>278</v>
      </c>
      <c r="H36" s="86">
        <v>0</v>
      </c>
      <c r="I36" s="86">
        <v>0</v>
      </c>
    </row>
    <row r="37" spans="1:9" ht="105" x14ac:dyDescent="0.25">
      <c r="A37" s="79">
        <v>20</v>
      </c>
      <c r="B37" s="22" t="s">
        <v>280</v>
      </c>
      <c r="C37" s="22" t="s">
        <v>14</v>
      </c>
      <c r="D37" s="84" t="s">
        <v>277</v>
      </c>
      <c r="E37" s="87">
        <v>46387</v>
      </c>
      <c r="F37" s="87">
        <v>46113</v>
      </c>
      <c r="G37" s="85" t="s">
        <v>254</v>
      </c>
      <c r="H37" s="86" t="s">
        <v>254</v>
      </c>
      <c r="I37" s="86" t="s">
        <v>254</v>
      </c>
    </row>
    <row r="38" spans="1:9" ht="105" x14ac:dyDescent="0.25">
      <c r="A38" s="79">
        <v>21</v>
      </c>
      <c r="B38" s="22" t="s">
        <v>281</v>
      </c>
      <c r="C38" s="22" t="s">
        <v>14</v>
      </c>
      <c r="D38" s="84" t="s">
        <v>277</v>
      </c>
      <c r="E38" s="87">
        <v>46387</v>
      </c>
      <c r="F38" s="87">
        <v>46113</v>
      </c>
      <c r="G38" s="85" t="s">
        <v>278</v>
      </c>
      <c r="H38" s="86">
        <v>0</v>
      </c>
      <c r="I38" s="86">
        <v>0</v>
      </c>
    </row>
    <row r="39" spans="1:9" ht="105" x14ac:dyDescent="0.25">
      <c r="A39" s="79">
        <v>22</v>
      </c>
      <c r="B39" s="22" t="s">
        <v>282</v>
      </c>
      <c r="C39" s="22" t="s">
        <v>14</v>
      </c>
      <c r="D39" s="84" t="s">
        <v>277</v>
      </c>
      <c r="E39" s="87">
        <v>46387</v>
      </c>
      <c r="F39" s="87">
        <v>46113</v>
      </c>
      <c r="G39" s="85" t="s">
        <v>254</v>
      </c>
      <c r="H39" s="86" t="s">
        <v>254</v>
      </c>
      <c r="I39" s="86" t="s">
        <v>254</v>
      </c>
    </row>
    <row r="40" spans="1:9" ht="105" x14ac:dyDescent="0.25">
      <c r="A40" s="79">
        <v>23</v>
      </c>
      <c r="B40" s="22" t="s">
        <v>283</v>
      </c>
      <c r="C40" s="84" t="s">
        <v>254</v>
      </c>
      <c r="D40" s="84" t="s">
        <v>277</v>
      </c>
      <c r="E40" s="85" t="s">
        <v>254</v>
      </c>
      <c r="F40" s="85" t="s">
        <v>254</v>
      </c>
      <c r="G40" s="85" t="s">
        <v>278</v>
      </c>
      <c r="H40" s="86">
        <v>0</v>
      </c>
      <c r="I40" s="86">
        <v>0</v>
      </c>
    </row>
    <row r="41" spans="1:9" ht="105" x14ac:dyDescent="0.25">
      <c r="A41" s="79">
        <v>24</v>
      </c>
      <c r="B41" s="22" t="s">
        <v>284</v>
      </c>
      <c r="C41" s="22" t="s">
        <v>14</v>
      </c>
      <c r="D41" s="84" t="s">
        <v>277</v>
      </c>
      <c r="E41" s="87">
        <v>46387</v>
      </c>
      <c r="F41" s="87">
        <v>46113</v>
      </c>
      <c r="G41" s="85" t="s">
        <v>254</v>
      </c>
      <c r="H41" s="86" t="s">
        <v>254</v>
      </c>
      <c r="I41" s="86" t="s">
        <v>254</v>
      </c>
    </row>
    <row r="42" spans="1:9" x14ac:dyDescent="0.25">
      <c r="A42" s="454" t="s">
        <v>285</v>
      </c>
      <c r="B42" s="455"/>
      <c r="C42" s="455"/>
      <c r="D42" s="455"/>
      <c r="E42" s="455"/>
      <c r="F42" s="455"/>
      <c r="G42" s="455"/>
      <c r="H42" s="455"/>
      <c r="I42" s="456"/>
    </row>
    <row r="43" spans="1:9" x14ac:dyDescent="0.25">
      <c r="A43" s="445">
        <v>25</v>
      </c>
      <c r="B43" s="253" t="s">
        <v>286</v>
      </c>
      <c r="C43" s="457" t="s">
        <v>254</v>
      </c>
      <c r="D43" s="257" t="s">
        <v>287</v>
      </c>
      <c r="E43" s="449" t="s">
        <v>254</v>
      </c>
      <c r="F43" s="445" t="s">
        <v>254</v>
      </c>
      <c r="G43" s="449" t="s">
        <v>69</v>
      </c>
      <c r="H43" s="449">
        <v>68741043.469999999</v>
      </c>
      <c r="I43" s="449">
        <v>12762616.890000001</v>
      </c>
    </row>
    <row r="44" spans="1:9" x14ac:dyDescent="0.25">
      <c r="A44" s="451"/>
      <c r="B44" s="253"/>
      <c r="C44" s="202"/>
      <c r="D44" s="448"/>
      <c r="E44" s="448"/>
      <c r="F44" s="451"/>
      <c r="G44" s="448"/>
      <c r="H44" s="448"/>
      <c r="I44" s="448"/>
    </row>
    <row r="45" spans="1:9" x14ac:dyDescent="0.25">
      <c r="A45" s="451"/>
      <c r="B45" s="253"/>
      <c r="C45" s="202"/>
      <c r="D45" s="448"/>
      <c r="E45" s="448"/>
      <c r="F45" s="451"/>
      <c r="G45" s="448"/>
      <c r="H45" s="448"/>
      <c r="I45" s="448"/>
    </row>
    <row r="46" spans="1:9" x14ac:dyDescent="0.25">
      <c r="A46" s="446"/>
      <c r="B46" s="253"/>
      <c r="C46" s="203"/>
      <c r="D46" s="450"/>
      <c r="E46" s="450"/>
      <c r="F46" s="446"/>
      <c r="G46" s="450"/>
      <c r="H46" s="450"/>
      <c r="I46" s="450"/>
    </row>
    <row r="47" spans="1:9" x14ac:dyDescent="0.25">
      <c r="A47" s="79">
        <v>26</v>
      </c>
      <c r="B47" s="253"/>
      <c r="C47" s="35"/>
      <c r="D47" s="79"/>
      <c r="E47" s="81"/>
      <c r="F47" s="79"/>
      <c r="G47" s="81"/>
      <c r="H47" s="79"/>
      <c r="I47" s="79"/>
    </row>
    <row r="48" spans="1:9" x14ac:dyDescent="0.25">
      <c r="A48" s="445">
        <v>26</v>
      </c>
      <c r="B48" s="253" t="s">
        <v>288</v>
      </c>
      <c r="C48" s="257" t="s">
        <v>14</v>
      </c>
      <c r="D48" s="257" t="s">
        <v>287</v>
      </c>
      <c r="E48" s="452">
        <v>46387</v>
      </c>
      <c r="F48" s="452">
        <v>46387</v>
      </c>
      <c r="G48" s="449" t="s">
        <v>69</v>
      </c>
      <c r="H48" s="449">
        <v>0</v>
      </c>
      <c r="I48" s="449">
        <v>0</v>
      </c>
    </row>
    <row r="49" spans="1:9" x14ac:dyDescent="0.25">
      <c r="A49" s="451"/>
      <c r="B49" s="253"/>
      <c r="C49" s="258"/>
      <c r="D49" s="258"/>
      <c r="E49" s="448"/>
      <c r="F49" s="448"/>
      <c r="G49" s="448"/>
      <c r="H49" s="448"/>
      <c r="I49" s="448"/>
    </row>
    <row r="50" spans="1:9" x14ac:dyDescent="0.25">
      <c r="A50" s="446"/>
      <c r="B50" s="253"/>
      <c r="C50" s="259"/>
      <c r="D50" s="259"/>
      <c r="E50" s="450"/>
      <c r="F50" s="450"/>
      <c r="G50" s="450"/>
      <c r="H50" s="450"/>
      <c r="I50" s="450"/>
    </row>
    <row r="51" spans="1:9" ht="75" x14ac:dyDescent="0.25">
      <c r="A51" s="79">
        <v>27</v>
      </c>
      <c r="B51" s="22" t="s">
        <v>289</v>
      </c>
      <c r="C51" s="88" t="s">
        <v>14</v>
      </c>
      <c r="D51" s="71" t="s">
        <v>287</v>
      </c>
      <c r="E51" s="83">
        <v>46387</v>
      </c>
      <c r="F51" s="83">
        <v>46387</v>
      </c>
      <c r="G51" s="81" t="s">
        <v>254</v>
      </c>
      <c r="H51" s="81" t="s">
        <v>254</v>
      </c>
      <c r="I51" s="81" t="s">
        <v>254</v>
      </c>
    </row>
    <row r="52" spans="1:9" ht="75" x14ac:dyDescent="0.25">
      <c r="A52" s="79">
        <v>28</v>
      </c>
      <c r="B52" s="22" t="s">
        <v>290</v>
      </c>
      <c r="C52" s="88" t="s">
        <v>14</v>
      </c>
      <c r="D52" s="71" t="s">
        <v>287</v>
      </c>
      <c r="E52" s="83">
        <v>46387</v>
      </c>
      <c r="F52" s="83">
        <v>46387</v>
      </c>
      <c r="G52" s="81" t="s">
        <v>69</v>
      </c>
      <c r="H52" s="81">
        <v>0</v>
      </c>
      <c r="I52" s="81">
        <v>0</v>
      </c>
    </row>
    <row r="53" spans="1:9" ht="75" x14ac:dyDescent="0.25">
      <c r="A53" s="79">
        <v>29</v>
      </c>
      <c r="B53" s="22" t="s">
        <v>291</v>
      </c>
      <c r="C53" s="88" t="s">
        <v>14</v>
      </c>
      <c r="D53" s="71" t="s">
        <v>287</v>
      </c>
      <c r="E53" s="83">
        <v>46387</v>
      </c>
      <c r="F53" s="83">
        <v>46387</v>
      </c>
      <c r="G53" s="81" t="s">
        <v>254</v>
      </c>
      <c r="H53" s="81" t="s">
        <v>254</v>
      </c>
      <c r="I53" s="81" t="s">
        <v>254</v>
      </c>
    </row>
    <row r="54" spans="1:9" x14ac:dyDescent="0.25">
      <c r="A54" s="454" t="s">
        <v>292</v>
      </c>
      <c r="B54" s="455"/>
      <c r="C54" s="455"/>
      <c r="D54" s="455"/>
      <c r="E54" s="455"/>
      <c r="F54" s="455"/>
      <c r="G54" s="455"/>
      <c r="H54" s="455"/>
      <c r="I54" s="456"/>
    </row>
    <row r="55" spans="1:9" x14ac:dyDescent="0.25">
      <c r="A55" s="445">
        <v>30</v>
      </c>
      <c r="B55" s="253" t="s">
        <v>293</v>
      </c>
      <c r="C55" s="457" t="s">
        <v>254</v>
      </c>
      <c r="D55" s="257" t="s">
        <v>294</v>
      </c>
      <c r="E55" s="449" t="s">
        <v>254</v>
      </c>
      <c r="F55" s="445" t="s">
        <v>254</v>
      </c>
      <c r="G55" s="257" t="s">
        <v>69</v>
      </c>
      <c r="H55" s="257">
        <v>98000</v>
      </c>
      <c r="I55" s="445">
        <v>0</v>
      </c>
    </row>
    <row r="56" spans="1:9" x14ac:dyDescent="0.25">
      <c r="A56" s="451"/>
      <c r="B56" s="253"/>
      <c r="C56" s="202"/>
      <c r="D56" s="202"/>
      <c r="E56" s="448"/>
      <c r="F56" s="451"/>
      <c r="G56" s="258"/>
      <c r="H56" s="258"/>
      <c r="I56" s="451"/>
    </row>
    <row r="57" spans="1:9" x14ac:dyDescent="0.25">
      <c r="A57" s="446"/>
      <c r="B57" s="253"/>
      <c r="C57" s="203"/>
      <c r="D57" s="203"/>
      <c r="E57" s="450"/>
      <c r="F57" s="446"/>
      <c r="G57" s="259"/>
      <c r="H57" s="259"/>
      <c r="I57" s="446"/>
    </row>
    <row r="58" spans="1:9" x14ac:dyDescent="0.25">
      <c r="A58" s="79"/>
      <c r="B58" s="253"/>
      <c r="C58" s="35"/>
      <c r="D58" s="79"/>
      <c r="E58" s="81"/>
      <c r="F58" s="79"/>
      <c r="G58" s="81"/>
      <c r="H58" s="79"/>
      <c r="I58" s="79"/>
    </row>
    <row r="59" spans="1:9" x14ac:dyDescent="0.25">
      <c r="A59" s="445">
        <v>31</v>
      </c>
      <c r="B59" s="253" t="s">
        <v>295</v>
      </c>
      <c r="C59" s="253" t="s">
        <v>296</v>
      </c>
      <c r="D59" s="257" t="s">
        <v>294</v>
      </c>
      <c r="E59" s="452">
        <v>46387</v>
      </c>
      <c r="F59" s="452">
        <v>46387</v>
      </c>
      <c r="G59" s="257" t="s">
        <v>69</v>
      </c>
      <c r="H59" s="445">
        <v>0</v>
      </c>
      <c r="I59" s="445">
        <v>0</v>
      </c>
    </row>
    <row r="60" spans="1:9" x14ac:dyDescent="0.25">
      <c r="A60" s="451"/>
      <c r="B60" s="253"/>
      <c r="C60" s="253"/>
      <c r="D60" s="202"/>
      <c r="E60" s="453"/>
      <c r="F60" s="448"/>
      <c r="G60" s="258"/>
      <c r="H60" s="451"/>
      <c r="I60" s="451"/>
    </row>
    <row r="61" spans="1:9" x14ac:dyDescent="0.25">
      <c r="A61" s="446"/>
      <c r="B61" s="253"/>
      <c r="C61" s="253"/>
      <c r="D61" s="203"/>
      <c r="E61" s="458"/>
      <c r="F61" s="450"/>
      <c r="G61" s="259"/>
      <c r="H61" s="446"/>
      <c r="I61" s="446"/>
    </row>
    <row r="62" spans="1:9" x14ac:dyDescent="0.25">
      <c r="A62" s="79"/>
      <c r="B62" s="253"/>
      <c r="C62" s="22"/>
      <c r="D62" s="79"/>
      <c r="E62" s="81"/>
      <c r="F62" s="81"/>
      <c r="G62" s="81"/>
      <c r="H62" s="79"/>
      <c r="I62" s="79"/>
    </row>
    <row r="63" spans="1:9" ht="90" x14ac:dyDescent="0.25">
      <c r="A63" s="79">
        <v>32</v>
      </c>
      <c r="B63" s="22" t="s">
        <v>297</v>
      </c>
      <c r="C63" s="22" t="s">
        <v>296</v>
      </c>
      <c r="D63" s="71" t="s">
        <v>294</v>
      </c>
      <c r="E63" s="82">
        <v>46387</v>
      </c>
      <c r="F63" s="83">
        <v>46387</v>
      </c>
      <c r="G63" s="81" t="s">
        <v>254</v>
      </c>
      <c r="H63" s="79" t="s">
        <v>254</v>
      </c>
      <c r="I63" s="79" t="s">
        <v>254</v>
      </c>
    </row>
    <row r="64" spans="1:9" ht="90" x14ac:dyDescent="0.25">
      <c r="A64" s="79">
        <v>33</v>
      </c>
      <c r="B64" s="22" t="s">
        <v>298</v>
      </c>
      <c r="C64" s="22" t="s">
        <v>296</v>
      </c>
      <c r="D64" s="71" t="s">
        <v>294</v>
      </c>
      <c r="E64" s="82">
        <v>46387</v>
      </c>
      <c r="F64" s="83">
        <v>46387</v>
      </c>
      <c r="G64" s="22" t="s">
        <v>69</v>
      </c>
      <c r="H64" s="79">
        <v>0</v>
      </c>
      <c r="I64" s="79">
        <v>0</v>
      </c>
    </row>
    <row r="65" spans="1:9" ht="90" x14ac:dyDescent="0.25">
      <c r="A65" s="79">
        <v>34</v>
      </c>
      <c r="B65" s="22" t="s">
        <v>299</v>
      </c>
      <c r="C65" s="22" t="s">
        <v>296</v>
      </c>
      <c r="D65" s="71" t="s">
        <v>294</v>
      </c>
      <c r="E65" s="82">
        <v>46387</v>
      </c>
      <c r="F65" s="83">
        <v>46387</v>
      </c>
      <c r="G65" s="81" t="s">
        <v>254</v>
      </c>
      <c r="H65" s="79" t="s">
        <v>254</v>
      </c>
      <c r="I65" s="79" t="s">
        <v>254</v>
      </c>
    </row>
    <row r="66" spans="1:9" x14ac:dyDescent="0.25">
      <c r="A66" s="454" t="s">
        <v>300</v>
      </c>
      <c r="B66" s="455"/>
      <c r="C66" s="455"/>
      <c r="D66" s="455"/>
      <c r="E66" s="455"/>
      <c r="F66" s="455"/>
      <c r="G66" s="455"/>
      <c r="H66" s="455"/>
      <c r="I66" s="456"/>
    </row>
    <row r="67" spans="1:9" x14ac:dyDescent="0.25">
      <c r="A67" s="445">
        <v>35</v>
      </c>
      <c r="B67" s="253" t="s">
        <v>301</v>
      </c>
      <c r="C67" s="257" t="s">
        <v>254</v>
      </c>
      <c r="D67" s="257" t="s">
        <v>302</v>
      </c>
      <c r="E67" s="449" t="s">
        <v>254</v>
      </c>
      <c r="F67" s="449" t="s">
        <v>254</v>
      </c>
      <c r="G67" s="449" t="s">
        <v>69</v>
      </c>
      <c r="H67" s="449">
        <v>500</v>
      </c>
      <c r="I67" s="449">
        <v>0</v>
      </c>
    </row>
    <row r="68" spans="1:9" x14ac:dyDescent="0.25">
      <c r="A68" s="451"/>
      <c r="B68" s="253"/>
      <c r="C68" s="258"/>
      <c r="D68" s="448"/>
      <c r="E68" s="448"/>
      <c r="F68" s="448"/>
      <c r="G68" s="448"/>
      <c r="H68" s="448"/>
      <c r="I68" s="448"/>
    </row>
    <row r="69" spans="1:9" x14ac:dyDescent="0.25">
      <c r="A69" s="451"/>
      <c r="B69" s="253"/>
      <c r="C69" s="259"/>
      <c r="D69" s="450"/>
      <c r="E69" s="450"/>
      <c r="F69" s="448"/>
      <c r="G69" s="450"/>
      <c r="H69" s="450"/>
      <c r="I69" s="450"/>
    </row>
    <row r="70" spans="1:9" x14ac:dyDescent="0.25">
      <c r="A70" s="445">
        <v>36</v>
      </c>
      <c r="B70" s="253" t="s">
        <v>303</v>
      </c>
      <c r="C70" s="257" t="s">
        <v>304</v>
      </c>
      <c r="D70" s="257" t="s">
        <v>302</v>
      </c>
      <c r="E70" s="452">
        <v>46387</v>
      </c>
      <c r="F70" s="452">
        <v>46113</v>
      </c>
      <c r="G70" s="449" t="s">
        <v>69</v>
      </c>
      <c r="H70" s="449">
        <v>0</v>
      </c>
      <c r="I70" s="449">
        <v>0</v>
      </c>
    </row>
    <row r="71" spans="1:9" x14ac:dyDescent="0.25">
      <c r="A71" s="451"/>
      <c r="B71" s="253"/>
      <c r="C71" s="258"/>
      <c r="D71" s="258"/>
      <c r="E71" s="453"/>
      <c r="F71" s="453"/>
      <c r="G71" s="448"/>
      <c r="H71" s="448"/>
      <c r="I71" s="448"/>
    </row>
    <row r="72" spans="1:9" x14ac:dyDescent="0.25">
      <c r="A72" s="451"/>
      <c r="B72" s="253"/>
      <c r="C72" s="258"/>
      <c r="D72" s="258"/>
      <c r="E72" s="453"/>
      <c r="F72" s="453"/>
      <c r="G72" s="448"/>
      <c r="H72" s="448"/>
      <c r="I72" s="448"/>
    </row>
    <row r="73" spans="1:9" x14ac:dyDescent="0.25">
      <c r="A73" s="446"/>
      <c r="B73" s="253"/>
      <c r="C73" s="259"/>
      <c r="D73" s="259"/>
      <c r="E73" s="458"/>
      <c r="F73" s="458"/>
      <c r="G73" s="450"/>
      <c r="H73" s="450"/>
      <c r="I73" s="450"/>
    </row>
    <row r="74" spans="1:9" x14ac:dyDescent="0.25">
      <c r="A74" s="79"/>
      <c r="B74" s="253"/>
      <c r="C74" s="22"/>
      <c r="D74" s="81"/>
      <c r="E74" s="81"/>
      <c r="F74" s="81"/>
      <c r="G74" s="81"/>
      <c r="H74" s="81"/>
      <c r="I74" s="81"/>
    </row>
    <row r="75" spans="1:9" ht="60" x14ac:dyDescent="0.25">
      <c r="A75" s="79">
        <v>37</v>
      </c>
      <c r="B75" s="22" t="s">
        <v>305</v>
      </c>
      <c r="C75" s="89" t="s">
        <v>304</v>
      </c>
      <c r="D75" s="71" t="s">
        <v>302</v>
      </c>
      <c r="E75" s="83">
        <v>46387</v>
      </c>
      <c r="F75" s="83">
        <v>46113</v>
      </c>
      <c r="G75" s="81" t="s">
        <v>254</v>
      </c>
      <c r="H75" s="81" t="s">
        <v>254</v>
      </c>
      <c r="I75" s="81" t="s">
        <v>254</v>
      </c>
    </row>
    <row r="76" spans="1:9" ht="105" x14ac:dyDescent="0.25">
      <c r="A76" s="79">
        <v>38</v>
      </c>
      <c r="B76" s="22" t="s">
        <v>306</v>
      </c>
      <c r="C76" s="89" t="s">
        <v>14</v>
      </c>
      <c r="D76" s="71" t="s">
        <v>302</v>
      </c>
      <c r="E76" s="83">
        <v>46387</v>
      </c>
      <c r="F76" s="83">
        <v>46387</v>
      </c>
      <c r="G76" s="81" t="s">
        <v>69</v>
      </c>
      <c r="H76" s="81">
        <v>0</v>
      </c>
      <c r="I76" s="81">
        <v>0</v>
      </c>
    </row>
    <row r="77" spans="1:9" ht="75" x14ac:dyDescent="0.25">
      <c r="A77" s="79">
        <v>39</v>
      </c>
      <c r="B77" s="22" t="s">
        <v>307</v>
      </c>
      <c r="C77" s="89" t="s">
        <v>304</v>
      </c>
      <c r="D77" s="71" t="s">
        <v>302</v>
      </c>
      <c r="E77" s="83">
        <v>46387</v>
      </c>
      <c r="F77" s="83">
        <v>46113</v>
      </c>
      <c r="G77" s="81" t="s">
        <v>254</v>
      </c>
      <c r="H77" s="81" t="s">
        <v>254</v>
      </c>
      <c r="I77" s="81" t="s">
        <v>254</v>
      </c>
    </row>
    <row r="78" spans="1:9" x14ac:dyDescent="0.25">
      <c r="A78" s="454" t="s">
        <v>308</v>
      </c>
      <c r="B78" s="455"/>
      <c r="C78" s="455"/>
      <c r="D78" s="455"/>
      <c r="E78" s="455"/>
      <c r="F78" s="455"/>
      <c r="G78" s="455"/>
      <c r="H78" s="455"/>
      <c r="I78" s="456"/>
    </row>
    <row r="79" spans="1:9" x14ac:dyDescent="0.25">
      <c r="A79" s="445">
        <v>40</v>
      </c>
      <c r="B79" s="253" t="s">
        <v>309</v>
      </c>
      <c r="C79" s="457" t="s">
        <v>254</v>
      </c>
      <c r="D79" s="257" t="s">
        <v>294</v>
      </c>
      <c r="E79" s="449" t="s">
        <v>254</v>
      </c>
      <c r="F79" s="445" t="s">
        <v>254</v>
      </c>
      <c r="G79" s="257" t="s">
        <v>69</v>
      </c>
      <c r="H79" s="445">
        <v>500</v>
      </c>
      <c r="I79" s="445">
        <v>0</v>
      </c>
    </row>
    <row r="80" spans="1:9" x14ac:dyDescent="0.25">
      <c r="A80" s="451"/>
      <c r="B80" s="253"/>
      <c r="C80" s="202"/>
      <c r="D80" s="258"/>
      <c r="E80" s="448"/>
      <c r="F80" s="451"/>
      <c r="G80" s="258"/>
      <c r="H80" s="451"/>
      <c r="I80" s="451"/>
    </row>
    <row r="81" spans="1:9" x14ac:dyDescent="0.25">
      <c r="A81" s="451"/>
      <c r="B81" s="253"/>
      <c r="C81" s="202"/>
      <c r="D81" s="258"/>
      <c r="E81" s="448"/>
      <c r="F81" s="451"/>
      <c r="G81" s="258"/>
      <c r="H81" s="451"/>
      <c r="I81" s="451"/>
    </row>
    <row r="82" spans="1:9" x14ac:dyDescent="0.25">
      <c r="A82" s="446"/>
      <c r="B82" s="253"/>
      <c r="C82" s="203"/>
      <c r="D82" s="259"/>
      <c r="E82" s="450"/>
      <c r="F82" s="446"/>
      <c r="G82" s="259"/>
      <c r="H82" s="446"/>
      <c r="I82" s="446"/>
    </row>
    <row r="83" spans="1:9" x14ac:dyDescent="0.25">
      <c r="A83" s="79"/>
      <c r="B83" s="253"/>
      <c r="C83" s="35"/>
      <c r="D83" s="79"/>
      <c r="E83" s="81"/>
      <c r="F83" s="79"/>
      <c r="G83" s="81"/>
      <c r="H83" s="79"/>
      <c r="I83" s="79"/>
    </row>
    <row r="84" spans="1:9" x14ac:dyDescent="0.25">
      <c r="A84" s="445">
        <v>41</v>
      </c>
      <c r="B84" s="253" t="s">
        <v>310</v>
      </c>
      <c r="C84" s="257" t="s">
        <v>296</v>
      </c>
      <c r="D84" s="257" t="s">
        <v>294</v>
      </c>
      <c r="E84" s="452">
        <v>46280</v>
      </c>
      <c r="F84" s="452">
        <v>46280</v>
      </c>
      <c r="G84" s="257" t="s">
        <v>69</v>
      </c>
      <c r="H84" s="445">
        <v>0</v>
      </c>
      <c r="I84" s="445">
        <v>0</v>
      </c>
    </row>
    <row r="85" spans="1:9" x14ac:dyDescent="0.25">
      <c r="A85" s="451"/>
      <c r="B85" s="253"/>
      <c r="C85" s="258"/>
      <c r="D85" s="258"/>
      <c r="E85" s="448"/>
      <c r="F85" s="448"/>
      <c r="G85" s="258"/>
      <c r="H85" s="451"/>
      <c r="I85" s="451"/>
    </row>
    <row r="86" spans="1:9" x14ac:dyDescent="0.25">
      <c r="A86" s="446"/>
      <c r="B86" s="253"/>
      <c r="C86" s="259"/>
      <c r="D86" s="259"/>
      <c r="E86" s="450"/>
      <c r="F86" s="450"/>
      <c r="G86" s="259"/>
      <c r="H86" s="446"/>
      <c r="I86" s="451"/>
    </row>
    <row r="87" spans="1:9" ht="90" x14ac:dyDescent="0.25">
      <c r="A87" s="79">
        <v>42</v>
      </c>
      <c r="B87" s="22" t="s">
        <v>311</v>
      </c>
      <c r="C87" s="22" t="s">
        <v>296</v>
      </c>
      <c r="D87" s="71" t="s">
        <v>294</v>
      </c>
      <c r="E87" s="82">
        <v>46280</v>
      </c>
      <c r="F87" s="83">
        <v>46280</v>
      </c>
      <c r="G87" s="81" t="s">
        <v>254</v>
      </c>
      <c r="H87" s="79" t="s">
        <v>254</v>
      </c>
      <c r="I87" s="79" t="s">
        <v>254</v>
      </c>
    </row>
    <row r="88" spans="1:9" ht="90" x14ac:dyDescent="0.25">
      <c r="A88" s="79">
        <v>43</v>
      </c>
      <c r="B88" s="22" t="s">
        <v>312</v>
      </c>
      <c r="C88" s="22" t="s">
        <v>296</v>
      </c>
      <c r="D88" s="71" t="s">
        <v>294</v>
      </c>
      <c r="E88" s="82">
        <v>46266</v>
      </c>
      <c r="F88" s="83">
        <v>46280</v>
      </c>
      <c r="G88" s="22" t="s">
        <v>69</v>
      </c>
      <c r="H88" s="79">
        <v>0</v>
      </c>
      <c r="I88" s="79">
        <v>0</v>
      </c>
    </row>
    <row r="89" spans="1:9" ht="90" x14ac:dyDescent="0.25">
      <c r="A89" s="79">
        <v>44</v>
      </c>
      <c r="B89" s="22" t="s">
        <v>313</v>
      </c>
      <c r="C89" s="22" t="s">
        <v>296</v>
      </c>
      <c r="D89" s="71" t="s">
        <v>294</v>
      </c>
      <c r="E89" s="82">
        <v>46264</v>
      </c>
      <c r="F89" s="83">
        <v>46280</v>
      </c>
      <c r="G89" s="81" t="s">
        <v>254</v>
      </c>
      <c r="H89" s="79" t="s">
        <v>254</v>
      </c>
      <c r="I89" s="79" t="s">
        <v>254</v>
      </c>
    </row>
    <row r="90" spans="1:9" x14ac:dyDescent="0.25">
      <c r="A90" s="454" t="s">
        <v>314</v>
      </c>
      <c r="B90" s="455"/>
      <c r="C90" s="455"/>
      <c r="D90" s="455"/>
      <c r="E90" s="455"/>
      <c r="F90" s="455"/>
      <c r="G90" s="455"/>
      <c r="H90" s="455"/>
      <c r="I90" s="456"/>
    </row>
    <row r="91" spans="1:9" x14ac:dyDescent="0.25">
      <c r="A91" s="445">
        <v>45</v>
      </c>
      <c r="B91" s="253" t="s">
        <v>315</v>
      </c>
      <c r="C91" s="457" t="s">
        <v>254</v>
      </c>
      <c r="D91" s="257" t="s">
        <v>316</v>
      </c>
      <c r="E91" s="449" t="s">
        <v>254</v>
      </c>
      <c r="F91" s="445" t="s">
        <v>254</v>
      </c>
      <c r="G91" s="257" t="s">
        <v>69</v>
      </c>
      <c r="H91" s="447">
        <v>15120.976000000001</v>
      </c>
      <c r="I91" s="447">
        <v>3310.759</v>
      </c>
    </row>
    <row r="92" spans="1:9" x14ac:dyDescent="0.25">
      <c r="A92" s="446"/>
      <c r="B92" s="253"/>
      <c r="C92" s="203"/>
      <c r="D92" s="450"/>
      <c r="E92" s="450"/>
      <c r="F92" s="446"/>
      <c r="G92" s="259"/>
      <c r="H92" s="450"/>
      <c r="I92" s="450"/>
    </row>
    <row r="93" spans="1:9" x14ac:dyDescent="0.25">
      <c r="A93" s="79"/>
      <c r="B93" s="253"/>
      <c r="C93" s="35"/>
      <c r="D93" s="79"/>
      <c r="E93" s="81"/>
      <c r="F93" s="79"/>
      <c r="G93" s="81"/>
      <c r="H93" s="79"/>
      <c r="I93" s="79"/>
    </row>
    <row r="94" spans="1:9" x14ac:dyDescent="0.25">
      <c r="A94" s="79"/>
      <c r="B94" s="253"/>
      <c r="C94" s="35"/>
      <c r="D94" s="79"/>
      <c r="E94" s="81"/>
      <c r="F94" s="79"/>
      <c r="G94" s="81"/>
      <c r="H94" s="79"/>
      <c r="I94" s="79"/>
    </row>
    <row r="95" spans="1:9" x14ac:dyDescent="0.25">
      <c r="A95" s="445">
        <v>46</v>
      </c>
      <c r="B95" s="253" t="s">
        <v>317</v>
      </c>
      <c r="C95" s="257" t="s">
        <v>318</v>
      </c>
      <c r="D95" s="257" t="s">
        <v>316</v>
      </c>
      <c r="E95" s="452">
        <v>46387</v>
      </c>
      <c r="F95" s="201">
        <v>46387</v>
      </c>
      <c r="G95" s="257" t="s">
        <v>69</v>
      </c>
      <c r="H95" s="447">
        <v>22840.63</v>
      </c>
      <c r="I95" s="447">
        <v>3260.31</v>
      </c>
    </row>
    <row r="96" spans="1:9" x14ac:dyDescent="0.25">
      <c r="A96" s="451"/>
      <c r="B96" s="253"/>
      <c r="C96" s="258"/>
      <c r="D96" s="258"/>
      <c r="E96" s="453"/>
      <c r="F96" s="258"/>
      <c r="G96" s="258"/>
      <c r="H96" s="448"/>
      <c r="I96" s="448"/>
    </row>
    <row r="97" spans="1:9" x14ac:dyDescent="0.25">
      <c r="A97" s="451"/>
      <c r="B97" s="253"/>
      <c r="C97" s="258"/>
      <c r="D97" s="258"/>
      <c r="E97" s="453"/>
      <c r="F97" s="258"/>
      <c r="G97" s="258"/>
      <c r="H97" s="448"/>
      <c r="I97" s="448"/>
    </row>
    <row r="98" spans="1:9" x14ac:dyDescent="0.25">
      <c r="A98" s="451"/>
      <c r="B98" s="253"/>
      <c r="C98" s="258"/>
      <c r="D98" s="258"/>
      <c r="E98" s="453"/>
      <c r="F98" s="259"/>
      <c r="G98" s="259"/>
      <c r="H98" s="448"/>
      <c r="I98" s="448"/>
    </row>
    <row r="99" spans="1:9" ht="60" x14ac:dyDescent="0.25">
      <c r="A99" s="79">
        <v>47</v>
      </c>
      <c r="B99" s="22" t="s">
        <v>319</v>
      </c>
      <c r="C99" s="22" t="s">
        <v>296</v>
      </c>
      <c r="D99" s="22" t="s">
        <v>316</v>
      </c>
      <c r="E99" s="83">
        <v>46387</v>
      </c>
      <c r="F99" s="83">
        <v>46387</v>
      </c>
      <c r="G99" s="81" t="s">
        <v>254</v>
      </c>
      <c r="H99" s="79" t="s">
        <v>254</v>
      </c>
      <c r="I99" s="79" t="s">
        <v>254</v>
      </c>
    </row>
    <row r="100" spans="1:9" ht="60" x14ac:dyDescent="0.25">
      <c r="A100" s="79">
        <v>48</v>
      </c>
      <c r="B100" s="22" t="s">
        <v>320</v>
      </c>
      <c r="C100" s="90" t="s">
        <v>254</v>
      </c>
      <c r="D100" s="72" t="s">
        <v>321</v>
      </c>
      <c r="E100" s="81" t="s">
        <v>254</v>
      </c>
      <c r="F100" s="79" t="s">
        <v>254</v>
      </c>
      <c r="G100" s="22" t="s">
        <v>69</v>
      </c>
      <c r="H100" s="81">
        <v>10026472.189999999</v>
      </c>
      <c r="I100" s="81">
        <v>2546873.02</v>
      </c>
    </row>
    <row r="101" spans="1:9" ht="60" x14ac:dyDescent="0.25">
      <c r="A101" s="79">
        <v>49</v>
      </c>
      <c r="B101" s="22" t="s">
        <v>322</v>
      </c>
      <c r="C101" s="22" t="s">
        <v>296</v>
      </c>
      <c r="D101" s="22" t="s">
        <v>321</v>
      </c>
      <c r="E101" s="83">
        <v>46387</v>
      </c>
      <c r="F101" s="83">
        <v>46387</v>
      </c>
      <c r="G101" s="81" t="s">
        <v>254</v>
      </c>
      <c r="H101" s="79" t="s">
        <v>254</v>
      </c>
      <c r="I101" s="79" t="s">
        <v>254</v>
      </c>
    </row>
    <row r="102" spans="1:9" x14ac:dyDescent="0.25">
      <c r="A102" s="445">
        <v>50</v>
      </c>
      <c r="B102" s="253" t="s">
        <v>323</v>
      </c>
      <c r="C102" s="257" t="s">
        <v>324</v>
      </c>
      <c r="D102" s="445"/>
      <c r="E102" s="449"/>
      <c r="F102" s="445"/>
      <c r="G102" s="449"/>
      <c r="H102" s="445"/>
      <c r="I102" s="445"/>
    </row>
    <row r="103" spans="1:9" x14ac:dyDescent="0.25">
      <c r="A103" s="446"/>
      <c r="B103" s="253"/>
      <c r="C103" s="259"/>
      <c r="D103" s="446"/>
      <c r="E103" s="450"/>
      <c r="F103" s="446"/>
      <c r="G103" s="450"/>
      <c r="H103" s="446"/>
      <c r="I103" s="446"/>
    </row>
    <row r="104" spans="1:9" x14ac:dyDescent="0.25">
      <c r="A104" s="79"/>
      <c r="B104" s="253"/>
      <c r="C104" s="35"/>
      <c r="D104" s="79"/>
      <c r="E104" s="81"/>
      <c r="F104" s="79"/>
      <c r="G104" s="81"/>
      <c r="H104" s="79"/>
      <c r="I104" s="79"/>
    </row>
    <row r="105" spans="1:9" x14ac:dyDescent="0.25">
      <c r="A105" s="79"/>
      <c r="B105" s="253"/>
      <c r="C105" s="35"/>
      <c r="D105" s="79"/>
      <c r="E105" s="81"/>
      <c r="F105" s="79"/>
      <c r="G105" s="81"/>
      <c r="H105" s="79"/>
      <c r="I105" s="79"/>
    </row>
    <row r="106" spans="1:9" x14ac:dyDescent="0.25">
      <c r="A106" s="91"/>
      <c r="B106" s="47"/>
      <c r="C106" s="91"/>
      <c r="D106" s="91"/>
      <c r="E106" s="92"/>
      <c r="F106" s="91"/>
      <c r="G106" s="92"/>
      <c r="H106" s="91"/>
      <c r="I106" s="91"/>
    </row>
  </sheetData>
  <mergeCells count="140">
    <mergeCell ref="A2:A3"/>
    <mergeCell ref="B2:B3"/>
    <mergeCell ref="C2:C3"/>
    <mergeCell ref="D2:D3"/>
    <mergeCell ref="E2:F2"/>
    <mergeCell ref="G2:I2"/>
    <mergeCell ref="A5:I5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G9:G11"/>
    <mergeCell ref="H9:H11"/>
    <mergeCell ref="I9:I11"/>
    <mergeCell ref="B12:B13"/>
    <mergeCell ref="A18:A20"/>
    <mergeCell ref="B18:B20"/>
    <mergeCell ref="C18:C20"/>
    <mergeCell ref="D18:D20"/>
    <mergeCell ref="E18:E20"/>
    <mergeCell ref="F18:F20"/>
    <mergeCell ref="A9:A11"/>
    <mergeCell ref="B9:B11"/>
    <mergeCell ref="C9:C11"/>
    <mergeCell ref="D9:D11"/>
    <mergeCell ref="E9:E11"/>
    <mergeCell ref="F9:F11"/>
    <mergeCell ref="G18:G20"/>
    <mergeCell ref="H18:H20"/>
    <mergeCell ref="I18:I20"/>
    <mergeCell ref="A30:I34"/>
    <mergeCell ref="A42:I42"/>
    <mergeCell ref="A43:A46"/>
    <mergeCell ref="B43:B47"/>
    <mergeCell ref="C43:C46"/>
    <mergeCell ref="D43:D46"/>
    <mergeCell ref="E43:E46"/>
    <mergeCell ref="F43:F46"/>
    <mergeCell ref="G43:G46"/>
    <mergeCell ref="H43:H46"/>
    <mergeCell ref="I43:I46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  <mergeCell ref="A54:I54"/>
    <mergeCell ref="A55:A57"/>
    <mergeCell ref="B55:B58"/>
    <mergeCell ref="C55:C57"/>
    <mergeCell ref="D55:D57"/>
    <mergeCell ref="E55:E57"/>
    <mergeCell ref="F55:F57"/>
    <mergeCell ref="G55:G57"/>
    <mergeCell ref="H55:H57"/>
    <mergeCell ref="I55:I57"/>
    <mergeCell ref="A59:A61"/>
    <mergeCell ref="B59:B62"/>
    <mergeCell ref="C59:C61"/>
    <mergeCell ref="D59:D61"/>
    <mergeCell ref="E59:E61"/>
    <mergeCell ref="F59:F61"/>
    <mergeCell ref="G59:G61"/>
    <mergeCell ref="H59:H61"/>
    <mergeCell ref="I59:I61"/>
    <mergeCell ref="A66:I66"/>
    <mergeCell ref="A67:A69"/>
    <mergeCell ref="B67:B69"/>
    <mergeCell ref="C67:C69"/>
    <mergeCell ref="D67:D69"/>
    <mergeCell ref="E67:E69"/>
    <mergeCell ref="F67:F69"/>
    <mergeCell ref="G67:G69"/>
    <mergeCell ref="H67:H69"/>
    <mergeCell ref="I67:I69"/>
    <mergeCell ref="A70:A73"/>
    <mergeCell ref="B70:B74"/>
    <mergeCell ref="C70:C73"/>
    <mergeCell ref="D70:D73"/>
    <mergeCell ref="E70:E73"/>
    <mergeCell ref="F70:F73"/>
    <mergeCell ref="G70:G73"/>
    <mergeCell ref="H70:H73"/>
    <mergeCell ref="I70:I73"/>
    <mergeCell ref="A78:I78"/>
    <mergeCell ref="A79:A82"/>
    <mergeCell ref="B79:B83"/>
    <mergeCell ref="C79:C82"/>
    <mergeCell ref="D79:D82"/>
    <mergeCell ref="E79:E82"/>
    <mergeCell ref="F79:F82"/>
    <mergeCell ref="G79:G82"/>
    <mergeCell ref="H79:H82"/>
    <mergeCell ref="I79:I82"/>
    <mergeCell ref="A84:A86"/>
    <mergeCell ref="B84:B86"/>
    <mergeCell ref="C84:C86"/>
    <mergeCell ref="D84:D86"/>
    <mergeCell ref="E84:E86"/>
    <mergeCell ref="F84:F86"/>
    <mergeCell ref="G84:G86"/>
    <mergeCell ref="H84:H86"/>
    <mergeCell ref="I84:I86"/>
    <mergeCell ref="A90:I90"/>
    <mergeCell ref="A91:A92"/>
    <mergeCell ref="B91:B94"/>
    <mergeCell ref="C91:C92"/>
    <mergeCell ref="D91:D92"/>
    <mergeCell ref="E91:E92"/>
    <mergeCell ref="F91:F92"/>
    <mergeCell ref="G91:G92"/>
    <mergeCell ref="H91:H92"/>
    <mergeCell ref="I91:I92"/>
    <mergeCell ref="H102:H103"/>
    <mergeCell ref="I102:I103"/>
    <mergeCell ref="G95:G98"/>
    <mergeCell ref="H95:H98"/>
    <mergeCell ref="I95:I98"/>
    <mergeCell ref="A102:A103"/>
    <mergeCell ref="B102:B105"/>
    <mergeCell ref="C102:C103"/>
    <mergeCell ref="D102:D103"/>
    <mergeCell ref="E102:E103"/>
    <mergeCell ref="F102:F103"/>
    <mergeCell ref="G102:G103"/>
    <mergeCell ref="A95:A98"/>
    <mergeCell ref="B95:B98"/>
    <mergeCell ref="C95:C98"/>
    <mergeCell ref="D95:D98"/>
    <mergeCell ref="E95:E98"/>
    <mergeCell ref="F95:F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opLeftCell="A19" workbookViewId="0">
      <selection activeCell="F26" sqref="F26"/>
    </sheetView>
  </sheetViews>
  <sheetFormatPr defaultRowHeight="15" x14ac:dyDescent="0.25"/>
  <cols>
    <col min="1" max="1" width="4.28515625" customWidth="1"/>
    <col min="2" max="2" width="77.42578125" customWidth="1"/>
    <col min="3" max="3" width="16.28515625" customWidth="1"/>
    <col min="4" max="4" width="25.5703125" customWidth="1"/>
    <col min="5" max="5" width="10.140625" bestFit="1" customWidth="1"/>
    <col min="6" max="6" width="16.7109375" customWidth="1"/>
    <col min="7" max="7" width="11" customWidth="1"/>
    <col min="8" max="8" width="12.42578125" customWidth="1"/>
    <col min="9" max="9" width="12.5703125" customWidth="1"/>
  </cols>
  <sheetData>
    <row r="1" spans="1:9" ht="91.5" customHeight="1" x14ac:dyDescent="0.25">
      <c r="B1" s="229" t="s">
        <v>0</v>
      </c>
      <c r="C1" s="230"/>
      <c r="D1" s="230"/>
      <c r="E1" s="230"/>
      <c r="F1" s="230"/>
    </row>
    <row r="2" spans="1:9" ht="15.75" thickBot="1" x14ac:dyDescent="0.3"/>
    <row r="3" spans="1:9" ht="15.75" thickBot="1" x14ac:dyDescent="0.3">
      <c r="A3" s="231" t="s">
        <v>1</v>
      </c>
      <c r="B3" s="231" t="s">
        <v>2</v>
      </c>
      <c r="C3" s="231" t="s">
        <v>3</v>
      </c>
      <c r="D3" s="231" t="s">
        <v>4</v>
      </c>
      <c r="E3" s="219" t="s">
        <v>5</v>
      </c>
      <c r="F3" s="221"/>
      <c r="G3" s="219" t="s">
        <v>6</v>
      </c>
      <c r="H3" s="220"/>
      <c r="I3" s="221"/>
    </row>
    <row r="4" spans="1:9" ht="60.75" thickBot="1" x14ac:dyDescent="0.3">
      <c r="A4" s="232"/>
      <c r="B4" s="232"/>
      <c r="C4" s="232"/>
      <c r="D4" s="232"/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 ht="15.75" thickBot="1" x14ac:dyDescent="0.3">
      <c r="A5" s="1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ht="15.75" thickBot="1" x14ac:dyDescent="0.3">
      <c r="A6" s="223" t="s">
        <v>12</v>
      </c>
      <c r="B6" s="224"/>
      <c r="C6" s="224"/>
      <c r="D6" s="224"/>
      <c r="E6" s="224"/>
      <c r="F6" s="224"/>
      <c r="G6" s="224"/>
      <c r="H6" s="224"/>
      <c r="I6" s="225"/>
    </row>
    <row r="7" spans="1:9" ht="120.75" thickBot="1" x14ac:dyDescent="0.3">
      <c r="A7" s="3">
        <v>1</v>
      </c>
      <c r="B7" s="4" t="s">
        <v>13</v>
      </c>
      <c r="C7" s="2" t="s">
        <v>14</v>
      </c>
      <c r="D7" s="5" t="s">
        <v>15</v>
      </c>
      <c r="E7" s="6">
        <v>46387</v>
      </c>
      <c r="F7" s="2" t="s">
        <v>16</v>
      </c>
      <c r="G7" s="7">
        <v>0</v>
      </c>
      <c r="H7" s="7">
        <v>0</v>
      </c>
      <c r="I7" s="7">
        <v>0</v>
      </c>
    </row>
    <row r="8" spans="1:9" ht="90.75" thickBot="1" x14ac:dyDescent="0.3">
      <c r="A8" s="3">
        <v>2</v>
      </c>
      <c r="B8" s="4" t="s">
        <v>17</v>
      </c>
      <c r="C8" s="5" t="s">
        <v>14</v>
      </c>
      <c r="D8" s="5" t="s">
        <v>18</v>
      </c>
      <c r="E8" s="6">
        <v>46327</v>
      </c>
      <c r="F8" s="2" t="s">
        <v>16</v>
      </c>
      <c r="G8" s="5" t="s">
        <v>19</v>
      </c>
      <c r="H8" s="8">
        <v>3525</v>
      </c>
      <c r="I8" s="7">
        <v>0</v>
      </c>
    </row>
    <row r="9" spans="1:9" ht="75.75" thickBot="1" x14ac:dyDescent="0.3">
      <c r="A9" s="3">
        <v>3</v>
      </c>
      <c r="B9" s="4" t="s">
        <v>20</v>
      </c>
      <c r="C9" s="5" t="s">
        <v>21</v>
      </c>
      <c r="D9" s="5" t="s">
        <v>15</v>
      </c>
      <c r="E9" s="2" t="s">
        <v>16</v>
      </c>
      <c r="F9" s="2" t="s">
        <v>16</v>
      </c>
      <c r="G9" s="2" t="s">
        <v>16</v>
      </c>
      <c r="H9" s="2" t="s">
        <v>16</v>
      </c>
      <c r="I9" s="2" t="s">
        <v>16</v>
      </c>
    </row>
    <row r="10" spans="1:9" ht="75.75" thickBot="1" x14ac:dyDescent="0.3">
      <c r="A10" s="3">
        <v>4</v>
      </c>
      <c r="B10" s="4" t="s">
        <v>22</v>
      </c>
      <c r="C10" s="5" t="s">
        <v>14</v>
      </c>
      <c r="D10" s="5" t="s">
        <v>15</v>
      </c>
      <c r="E10" s="9">
        <v>46387</v>
      </c>
      <c r="F10" s="2" t="s">
        <v>16</v>
      </c>
      <c r="G10" s="2" t="s">
        <v>16</v>
      </c>
      <c r="H10" s="2" t="s">
        <v>16</v>
      </c>
      <c r="I10" s="2" t="s">
        <v>16</v>
      </c>
    </row>
    <row r="11" spans="1:9" ht="90.75" thickBot="1" x14ac:dyDescent="0.3">
      <c r="A11" s="3">
        <v>5</v>
      </c>
      <c r="B11" s="4" t="s">
        <v>23</v>
      </c>
      <c r="C11" s="5" t="s">
        <v>14</v>
      </c>
      <c r="D11" s="5" t="s">
        <v>18</v>
      </c>
      <c r="E11" s="9">
        <v>46327</v>
      </c>
      <c r="F11" s="2" t="s">
        <v>16</v>
      </c>
      <c r="G11" s="2" t="s">
        <v>16</v>
      </c>
      <c r="H11" s="2" t="s">
        <v>16</v>
      </c>
      <c r="I11" s="2" t="s">
        <v>16</v>
      </c>
    </row>
    <row r="12" spans="1:9" ht="15.75" thickBot="1" x14ac:dyDescent="0.3">
      <c r="A12" s="226" t="s">
        <v>24</v>
      </c>
      <c r="B12" s="227"/>
      <c r="C12" s="227"/>
      <c r="D12" s="227"/>
      <c r="E12" s="227"/>
      <c r="F12" s="227"/>
      <c r="G12" s="227"/>
      <c r="H12" s="227"/>
      <c r="I12" s="228"/>
    </row>
    <row r="13" spans="1:9" ht="150.75" thickBot="1" x14ac:dyDescent="0.3">
      <c r="A13" s="3">
        <v>6</v>
      </c>
      <c r="B13" s="4" t="s">
        <v>25</v>
      </c>
      <c r="C13" s="5" t="s">
        <v>21</v>
      </c>
      <c r="D13" s="5" t="s">
        <v>26</v>
      </c>
      <c r="E13" s="9">
        <v>46387</v>
      </c>
      <c r="F13" s="2" t="s">
        <v>16</v>
      </c>
      <c r="G13" s="7">
        <v>0</v>
      </c>
      <c r="H13" s="7">
        <v>0</v>
      </c>
      <c r="I13" s="7">
        <v>0</v>
      </c>
    </row>
    <row r="14" spans="1:9" ht="90.75" thickBot="1" x14ac:dyDescent="0.3">
      <c r="A14" s="3">
        <v>7</v>
      </c>
      <c r="B14" s="4" t="s">
        <v>27</v>
      </c>
      <c r="C14" s="5" t="s">
        <v>21</v>
      </c>
      <c r="D14" s="5" t="s">
        <v>28</v>
      </c>
      <c r="E14" s="9">
        <v>46387</v>
      </c>
      <c r="F14" s="2" t="s">
        <v>16</v>
      </c>
      <c r="G14" s="7">
        <v>0</v>
      </c>
      <c r="H14" s="7">
        <v>0</v>
      </c>
      <c r="I14" s="7">
        <v>0</v>
      </c>
    </row>
    <row r="15" spans="1:9" ht="60.75" thickBot="1" x14ac:dyDescent="0.3">
      <c r="A15" s="3">
        <v>8</v>
      </c>
      <c r="B15" s="4" t="s">
        <v>29</v>
      </c>
      <c r="C15" s="2" t="s">
        <v>21</v>
      </c>
      <c r="D15" s="5" t="s">
        <v>30</v>
      </c>
      <c r="E15" s="6">
        <v>46387</v>
      </c>
      <c r="F15" s="2" t="s">
        <v>31</v>
      </c>
      <c r="G15" s="2" t="s">
        <v>16</v>
      </c>
      <c r="H15" s="2" t="s">
        <v>16</v>
      </c>
      <c r="I15" s="2" t="s">
        <v>16</v>
      </c>
    </row>
    <row r="16" spans="1:9" ht="90.75" thickBot="1" x14ac:dyDescent="0.3">
      <c r="A16" s="3">
        <v>9</v>
      </c>
      <c r="B16" s="4" t="s">
        <v>32</v>
      </c>
      <c r="C16" s="5" t="s">
        <v>21</v>
      </c>
      <c r="D16" s="5" t="s">
        <v>28</v>
      </c>
      <c r="E16" s="9">
        <v>46387</v>
      </c>
      <c r="F16" s="2" t="s">
        <v>16</v>
      </c>
      <c r="G16" s="2" t="s">
        <v>16</v>
      </c>
      <c r="H16" s="2" t="s">
        <v>16</v>
      </c>
      <c r="I16" s="2" t="s">
        <v>16</v>
      </c>
    </row>
    <row r="17" spans="1:9" ht="15.75" thickBot="1" x14ac:dyDescent="0.3">
      <c r="A17" s="226" t="s">
        <v>33</v>
      </c>
      <c r="B17" s="227"/>
      <c r="C17" s="227"/>
      <c r="D17" s="227"/>
      <c r="E17" s="227"/>
      <c r="F17" s="227"/>
      <c r="G17" s="227"/>
      <c r="H17" s="227"/>
      <c r="I17" s="228"/>
    </row>
    <row r="18" spans="1:9" ht="75.75" thickBot="1" x14ac:dyDescent="0.3">
      <c r="A18" s="3">
        <v>10</v>
      </c>
      <c r="B18" s="4" t="s">
        <v>34</v>
      </c>
      <c r="C18" s="5" t="s">
        <v>14</v>
      </c>
      <c r="D18" s="5" t="s">
        <v>15</v>
      </c>
      <c r="E18" s="9">
        <v>46387</v>
      </c>
      <c r="F18" s="2" t="s">
        <v>16</v>
      </c>
      <c r="G18" s="7">
        <v>0</v>
      </c>
      <c r="H18" s="7">
        <v>0</v>
      </c>
      <c r="I18" s="7">
        <v>0</v>
      </c>
    </row>
    <row r="19" spans="1:9" ht="90.75" thickBot="1" x14ac:dyDescent="0.3">
      <c r="A19" s="3">
        <v>11</v>
      </c>
      <c r="B19" s="4" t="s">
        <v>35</v>
      </c>
      <c r="C19" s="5" t="s">
        <v>14</v>
      </c>
      <c r="D19" s="5" t="s">
        <v>18</v>
      </c>
      <c r="E19" s="9">
        <v>46387</v>
      </c>
      <c r="F19" s="2" t="s">
        <v>16</v>
      </c>
      <c r="G19" s="5" t="s">
        <v>36</v>
      </c>
      <c r="H19" s="2">
        <v>2358.1990000000001</v>
      </c>
      <c r="I19" s="7">
        <v>0</v>
      </c>
    </row>
    <row r="20" spans="1:9" ht="75.75" thickBot="1" x14ac:dyDescent="0.3">
      <c r="A20" s="3">
        <v>12</v>
      </c>
      <c r="B20" s="4" t="s">
        <v>37</v>
      </c>
      <c r="C20" s="5" t="s">
        <v>14</v>
      </c>
      <c r="D20" s="5" t="s">
        <v>15</v>
      </c>
      <c r="E20" s="9">
        <v>46387</v>
      </c>
      <c r="F20" s="2" t="s">
        <v>16</v>
      </c>
      <c r="G20" s="2" t="s">
        <v>16</v>
      </c>
      <c r="H20" s="2" t="s">
        <v>16</v>
      </c>
      <c r="I20" s="2" t="s">
        <v>16</v>
      </c>
    </row>
    <row r="21" spans="1:9" ht="90.75" thickBot="1" x14ac:dyDescent="0.3">
      <c r="A21" s="3">
        <v>13</v>
      </c>
      <c r="B21" s="4" t="s">
        <v>38</v>
      </c>
      <c r="C21" s="5" t="s">
        <v>39</v>
      </c>
      <c r="D21" s="5" t="s">
        <v>18</v>
      </c>
      <c r="E21" s="9">
        <v>46387</v>
      </c>
      <c r="F21" s="5" t="s">
        <v>40</v>
      </c>
      <c r="G21" s="2" t="s">
        <v>16</v>
      </c>
      <c r="H21" s="2" t="s">
        <v>16</v>
      </c>
      <c r="I21" s="2" t="s">
        <v>16</v>
      </c>
    </row>
    <row r="22" spans="1:9" ht="90.75" thickBot="1" x14ac:dyDescent="0.3">
      <c r="A22" s="3">
        <v>14</v>
      </c>
      <c r="B22" s="4" t="s">
        <v>41</v>
      </c>
      <c r="C22" s="5" t="s">
        <v>14</v>
      </c>
      <c r="D22" s="5" t="s">
        <v>18</v>
      </c>
      <c r="E22" s="9">
        <v>46387</v>
      </c>
      <c r="F22" s="2" t="s">
        <v>16</v>
      </c>
      <c r="G22" s="96" t="s">
        <v>16</v>
      </c>
      <c r="H22" s="96" t="s">
        <v>16</v>
      </c>
      <c r="I22" s="96" t="s">
        <v>16</v>
      </c>
    </row>
    <row r="23" spans="1:9" x14ac:dyDescent="0.25">
      <c r="A23" s="10"/>
      <c r="B23" s="11" t="s">
        <v>42</v>
      </c>
      <c r="C23" s="12"/>
      <c r="D23" s="12"/>
      <c r="E23" s="12"/>
      <c r="F23" s="95"/>
      <c r="G23" s="97"/>
      <c r="H23" s="98">
        <f>H19+H8</f>
        <v>5883.1990000000005</v>
      </c>
      <c r="I23" s="99">
        <v>0</v>
      </c>
    </row>
    <row r="24" spans="1:9" x14ac:dyDescent="0.25">
      <c r="A24" s="185" t="s">
        <v>43</v>
      </c>
      <c r="B24" s="222"/>
      <c r="C24" s="185" t="s">
        <v>44</v>
      </c>
      <c r="D24" s="222"/>
      <c r="E24" s="222"/>
      <c r="F24" s="222"/>
      <c r="G24" s="14"/>
      <c r="H24" s="15"/>
      <c r="I24" s="15"/>
    </row>
    <row r="25" spans="1:9" ht="28.5" x14ac:dyDescent="0.25">
      <c r="A25" s="13" t="s">
        <v>45</v>
      </c>
      <c r="B25" s="16" t="s">
        <v>46</v>
      </c>
      <c r="C25" s="185" t="s">
        <v>47</v>
      </c>
      <c r="D25" s="222"/>
      <c r="E25" s="222"/>
      <c r="F25" s="222"/>
      <c r="G25" s="15"/>
      <c r="H25" s="15"/>
      <c r="I25" s="15"/>
    </row>
    <row r="26" spans="1:9" x14ac:dyDescent="0.25">
      <c r="G26" s="15"/>
    </row>
  </sheetData>
  <mergeCells count="13">
    <mergeCell ref="B1:F1"/>
    <mergeCell ref="A3:A4"/>
    <mergeCell ref="B3:B4"/>
    <mergeCell ref="C3:C4"/>
    <mergeCell ref="D3:D4"/>
    <mergeCell ref="E3:F3"/>
    <mergeCell ref="G3:I3"/>
    <mergeCell ref="C25:F25"/>
    <mergeCell ref="A6:I6"/>
    <mergeCell ref="A12:I12"/>
    <mergeCell ref="A17:I17"/>
    <mergeCell ref="A24:B24"/>
    <mergeCell ref="C24:F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B723-26EC-40EF-A24A-2BCDD21DAD4A}">
  <dimension ref="A2:I99"/>
  <sheetViews>
    <sheetView topLeftCell="A91" workbookViewId="0">
      <selection activeCell="A2" sqref="A2:I99"/>
    </sheetView>
  </sheetViews>
  <sheetFormatPr defaultRowHeight="15" x14ac:dyDescent="0.25"/>
  <cols>
    <col min="2" max="2" width="32.140625" customWidth="1"/>
    <col min="3" max="3" width="14.42578125" customWidth="1"/>
    <col min="4" max="4" width="29.7109375" customWidth="1"/>
    <col min="5" max="5" width="15" customWidth="1"/>
    <col min="6" max="6" width="30.28515625" customWidth="1"/>
  </cols>
  <sheetData>
    <row r="2" spans="1:9" ht="78" customHeight="1" x14ac:dyDescent="0.25">
      <c r="A2" s="229" t="s">
        <v>196</v>
      </c>
      <c r="B2" s="261"/>
      <c r="C2" s="261"/>
      <c r="D2" s="261"/>
      <c r="E2" s="261"/>
      <c r="F2" s="261"/>
      <c r="G2" s="261"/>
      <c r="H2" s="261"/>
      <c r="I2" s="261"/>
    </row>
    <row r="3" spans="1:9" ht="15.75" thickBot="1" x14ac:dyDescent="0.3">
      <c r="A3" s="64"/>
      <c r="B3" s="64"/>
      <c r="C3" s="64"/>
      <c r="D3" s="64"/>
      <c r="E3" s="64"/>
      <c r="F3" s="64"/>
      <c r="G3" s="64"/>
      <c r="H3" s="64"/>
      <c r="I3" s="64"/>
    </row>
    <row r="4" spans="1:9" ht="15.75" thickBot="1" x14ac:dyDescent="0.3">
      <c r="A4" s="231" t="s">
        <v>1</v>
      </c>
      <c r="B4" s="231" t="s">
        <v>2</v>
      </c>
      <c r="C4" s="231" t="s">
        <v>3</v>
      </c>
      <c r="D4" s="231" t="s">
        <v>4</v>
      </c>
      <c r="E4" s="219" t="s">
        <v>5</v>
      </c>
      <c r="F4" s="221"/>
      <c r="G4" s="219" t="s">
        <v>6</v>
      </c>
      <c r="H4" s="220"/>
      <c r="I4" s="221"/>
    </row>
    <row r="5" spans="1:9" ht="90.75" thickBot="1" x14ac:dyDescent="0.3">
      <c r="A5" s="232"/>
      <c r="B5" s="232"/>
      <c r="C5" s="232"/>
      <c r="D5" s="232"/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</row>
    <row r="6" spans="1:9" ht="15.75" thickBot="1" x14ac:dyDescent="0.3">
      <c r="A6" s="1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x14ac:dyDescent="0.25">
      <c r="A7" s="262" t="s">
        <v>197</v>
      </c>
      <c r="B7" s="263"/>
      <c r="C7" s="263"/>
      <c r="D7" s="263"/>
      <c r="E7" s="263"/>
      <c r="F7" s="263"/>
      <c r="G7" s="263"/>
      <c r="H7" s="263"/>
      <c r="I7" s="264"/>
    </row>
    <row r="8" spans="1:9" x14ac:dyDescent="0.25">
      <c r="A8" s="253">
        <v>1</v>
      </c>
      <c r="B8" s="204" t="s">
        <v>198</v>
      </c>
      <c r="C8" s="253" t="s">
        <v>16</v>
      </c>
      <c r="D8" s="252" t="s">
        <v>199</v>
      </c>
      <c r="E8" s="253" t="s">
        <v>16</v>
      </c>
      <c r="F8" s="253" t="s">
        <v>16</v>
      </c>
      <c r="G8" s="13" t="s">
        <v>200</v>
      </c>
      <c r="H8" s="13">
        <v>0</v>
      </c>
      <c r="I8" s="13">
        <v>0</v>
      </c>
    </row>
    <row r="9" spans="1:9" x14ac:dyDescent="0.25">
      <c r="A9" s="253"/>
      <c r="B9" s="265"/>
      <c r="C9" s="253"/>
      <c r="D9" s="252"/>
      <c r="E9" s="253"/>
      <c r="F9" s="253"/>
      <c r="G9" s="13" t="s">
        <v>68</v>
      </c>
      <c r="H9" s="13">
        <v>0</v>
      </c>
      <c r="I9" s="13">
        <v>0</v>
      </c>
    </row>
    <row r="10" spans="1:9" x14ac:dyDescent="0.25">
      <c r="A10" s="253"/>
      <c r="B10" s="265"/>
      <c r="C10" s="253"/>
      <c r="D10" s="252"/>
      <c r="E10" s="253"/>
      <c r="F10" s="253"/>
      <c r="G10" s="13" t="s">
        <v>36</v>
      </c>
      <c r="H10" s="13">
        <v>0</v>
      </c>
      <c r="I10" s="13">
        <v>0</v>
      </c>
    </row>
    <row r="11" spans="1:9" x14ac:dyDescent="0.25">
      <c r="A11" s="253"/>
      <c r="B11" s="265"/>
      <c r="C11" s="253"/>
      <c r="D11" s="252"/>
      <c r="E11" s="253"/>
      <c r="F11" s="253"/>
      <c r="G11" s="13" t="s">
        <v>69</v>
      </c>
      <c r="H11" s="13">
        <v>0</v>
      </c>
      <c r="I11" s="13">
        <v>0</v>
      </c>
    </row>
    <row r="12" spans="1:9" x14ac:dyDescent="0.25">
      <c r="A12" s="253"/>
      <c r="B12" s="266"/>
      <c r="C12" s="253"/>
      <c r="D12" s="252"/>
      <c r="E12" s="253"/>
      <c r="F12" s="253"/>
      <c r="G12" s="66" t="s">
        <v>70</v>
      </c>
      <c r="H12" s="13">
        <v>0</v>
      </c>
      <c r="I12" s="13">
        <v>0</v>
      </c>
    </row>
    <row r="13" spans="1:9" x14ac:dyDescent="0.25">
      <c r="A13" s="249" t="s">
        <v>201</v>
      </c>
      <c r="B13" s="250" t="s">
        <v>202</v>
      </c>
      <c r="C13" s="253" t="s">
        <v>203</v>
      </c>
      <c r="D13" s="252" t="s">
        <v>199</v>
      </c>
      <c r="E13" s="251">
        <v>46387</v>
      </c>
      <c r="F13" s="253"/>
      <c r="G13" s="13" t="s">
        <v>200</v>
      </c>
      <c r="H13" s="13">
        <v>0</v>
      </c>
      <c r="I13" s="13">
        <v>0</v>
      </c>
    </row>
    <row r="14" spans="1:9" x14ac:dyDescent="0.25">
      <c r="A14" s="249"/>
      <c r="B14" s="250"/>
      <c r="C14" s="253"/>
      <c r="D14" s="252"/>
      <c r="E14" s="253"/>
      <c r="F14" s="253"/>
      <c r="G14" s="13" t="s">
        <v>68</v>
      </c>
      <c r="H14" s="13">
        <v>0</v>
      </c>
      <c r="I14" s="13">
        <v>0</v>
      </c>
    </row>
    <row r="15" spans="1:9" x14ac:dyDescent="0.25">
      <c r="A15" s="249"/>
      <c r="B15" s="250"/>
      <c r="C15" s="253"/>
      <c r="D15" s="252"/>
      <c r="E15" s="253"/>
      <c r="F15" s="253"/>
      <c r="G15" s="13" t="s">
        <v>36</v>
      </c>
      <c r="H15" s="13">
        <v>0</v>
      </c>
      <c r="I15" s="13">
        <v>0</v>
      </c>
    </row>
    <row r="16" spans="1:9" x14ac:dyDescent="0.25">
      <c r="A16" s="249"/>
      <c r="B16" s="250"/>
      <c r="C16" s="253"/>
      <c r="D16" s="252"/>
      <c r="E16" s="253"/>
      <c r="F16" s="253"/>
      <c r="G16" s="13" t="s">
        <v>69</v>
      </c>
      <c r="H16" s="13">
        <v>0</v>
      </c>
      <c r="I16" s="13">
        <v>0</v>
      </c>
    </row>
    <row r="17" spans="1:9" x14ac:dyDescent="0.25">
      <c r="A17" s="249"/>
      <c r="B17" s="250"/>
      <c r="C17" s="253"/>
      <c r="D17" s="252"/>
      <c r="E17" s="253"/>
      <c r="F17" s="253"/>
      <c r="G17" s="66" t="s">
        <v>70</v>
      </c>
      <c r="H17" s="13">
        <v>0</v>
      </c>
      <c r="I17" s="13">
        <v>0</v>
      </c>
    </row>
    <row r="18" spans="1:9" ht="195" x14ac:dyDescent="0.25">
      <c r="A18" s="66"/>
      <c r="B18" s="67" t="s">
        <v>204</v>
      </c>
      <c r="C18" s="66" t="s">
        <v>205</v>
      </c>
      <c r="D18" s="65" t="s">
        <v>199</v>
      </c>
      <c r="E18" s="68">
        <v>46387</v>
      </c>
      <c r="F18" s="22" t="s">
        <v>206</v>
      </c>
      <c r="G18" s="22" t="s">
        <v>16</v>
      </c>
      <c r="H18" s="22" t="s">
        <v>16</v>
      </c>
      <c r="I18" s="22" t="s">
        <v>16</v>
      </c>
    </row>
    <row r="19" spans="1:9" x14ac:dyDescent="0.25">
      <c r="A19" s="249" t="s">
        <v>207</v>
      </c>
      <c r="B19" s="250" t="s">
        <v>208</v>
      </c>
      <c r="C19" s="253" t="s">
        <v>16</v>
      </c>
      <c r="D19" s="252" t="s">
        <v>209</v>
      </c>
      <c r="E19" s="253" t="s">
        <v>16</v>
      </c>
      <c r="F19" s="253" t="s">
        <v>16</v>
      </c>
      <c r="G19" s="13" t="s">
        <v>200</v>
      </c>
      <c r="H19" s="13">
        <v>0</v>
      </c>
      <c r="I19" s="13">
        <v>0</v>
      </c>
    </row>
    <row r="20" spans="1:9" x14ac:dyDescent="0.25">
      <c r="A20" s="249"/>
      <c r="B20" s="250"/>
      <c r="C20" s="253"/>
      <c r="D20" s="252"/>
      <c r="E20" s="253"/>
      <c r="F20" s="253"/>
      <c r="G20" s="13" t="s">
        <v>68</v>
      </c>
      <c r="H20" s="13">
        <v>0</v>
      </c>
      <c r="I20" s="13">
        <v>0</v>
      </c>
    </row>
    <row r="21" spans="1:9" x14ac:dyDescent="0.25">
      <c r="A21" s="249"/>
      <c r="B21" s="250"/>
      <c r="C21" s="253"/>
      <c r="D21" s="252"/>
      <c r="E21" s="253"/>
      <c r="F21" s="253"/>
      <c r="G21" s="13" t="s">
        <v>36</v>
      </c>
      <c r="H21" s="13">
        <v>0</v>
      </c>
      <c r="I21" s="13">
        <v>0</v>
      </c>
    </row>
    <row r="22" spans="1:9" x14ac:dyDescent="0.25">
      <c r="A22" s="249"/>
      <c r="B22" s="250"/>
      <c r="C22" s="253"/>
      <c r="D22" s="252"/>
      <c r="E22" s="253"/>
      <c r="F22" s="253"/>
      <c r="G22" s="13" t="s">
        <v>69</v>
      </c>
      <c r="H22" s="13">
        <v>0</v>
      </c>
      <c r="I22" s="13">
        <v>0</v>
      </c>
    </row>
    <row r="23" spans="1:9" x14ac:dyDescent="0.25">
      <c r="A23" s="249"/>
      <c r="B23" s="250"/>
      <c r="C23" s="253"/>
      <c r="D23" s="252"/>
      <c r="E23" s="253"/>
      <c r="F23" s="253"/>
      <c r="G23" s="66" t="s">
        <v>70</v>
      </c>
      <c r="H23" s="13">
        <v>0</v>
      </c>
      <c r="I23" s="13">
        <v>0</v>
      </c>
    </row>
    <row r="24" spans="1:9" x14ac:dyDescent="0.25">
      <c r="A24" s="249" t="s">
        <v>210</v>
      </c>
      <c r="B24" s="250" t="s">
        <v>211</v>
      </c>
      <c r="C24" s="253" t="s">
        <v>203</v>
      </c>
      <c r="D24" s="252" t="s">
        <v>209</v>
      </c>
      <c r="E24" s="251">
        <v>46387</v>
      </c>
      <c r="F24" s="253"/>
      <c r="G24" s="13" t="s">
        <v>200</v>
      </c>
      <c r="H24" s="13">
        <v>0</v>
      </c>
      <c r="I24" s="13">
        <v>0</v>
      </c>
    </row>
    <row r="25" spans="1:9" x14ac:dyDescent="0.25">
      <c r="A25" s="249"/>
      <c r="B25" s="250"/>
      <c r="C25" s="253"/>
      <c r="D25" s="252"/>
      <c r="E25" s="253"/>
      <c r="F25" s="253"/>
      <c r="G25" s="13" t="s">
        <v>68</v>
      </c>
      <c r="H25" s="13">
        <v>0</v>
      </c>
      <c r="I25" s="13">
        <v>0</v>
      </c>
    </row>
    <row r="26" spans="1:9" x14ac:dyDescent="0.25">
      <c r="A26" s="249"/>
      <c r="B26" s="250"/>
      <c r="C26" s="253"/>
      <c r="D26" s="252"/>
      <c r="E26" s="253"/>
      <c r="F26" s="253"/>
      <c r="G26" s="13" t="s">
        <v>36</v>
      </c>
      <c r="H26" s="13">
        <v>0</v>
      </c>
      <c r="I26" s="13">
        <v>0</v>
      </c>
    </row>
    <row r="27" spans="1:9" x14ac:dyDescent="0.25">
      <c r="A27" s="249"/>
      <c r="B27" s="250"/>
      <c r="C27" s="253"/>
      <c r="D27" s="252"/>
      <c r="E27" s="253"/>
      <c r="F27" s="253"/>
      <c r="G27" s="13" t="s">
        <v>69</v>
      </c>
      <c r="H27" s="13">
        <v>0</v>
      </c>
      <c r="I27" s="13">
        <v>0</v>
      </c>
    </row>
    <row r="28" spans="1:9" x14ac:dyDescent="0.25">
      <c r="A28" s="249"/>
      <c r="B28" s="250"/>
      <c r="C28" s="253"/>
      <c r="D28" s="252"/>
      <c r="E28" s="253"/>
      <c r="F28" s="253"/>
      <c r="G28" s="66" t="s">
        <v>70</v>
      </c>
      <c r="H28" s="13">
        <v>0</v>
      </c>
      <c r="I28" s="13">
        <v>0</v>
      </c>
    </row>
    <row r="29" spans="1:9" ht="240.75" thickBot="1" x14ac:dyDescent="0.3">
      <c r="A29" s="3"/>
      <c r="B29" s="69" t="s">
        <v>212</v>
      </c>
      <c r="C29" s="70" t="s">
        <v>203</v>
      </c>
      <c r="D29" s="65" t="s">
        <v>209</v>
      </c>
      <c r="E29" s="9">
        <v>46387</v>
      </c>
      <c r="F29" s="2" t="s">
        <v>213</v>
      </c>
      <c r="G29" s="2" t="s">
        <v>16</v>
      </c>
      <c r="H29" s="2" t="s">
        <v>16</v>
      </c>
      <c r="I29" s="2" t="s">
        <v>16</v>
      </c>
    </row>
    <row r="30" spans="1:9" x14ac:dyDescent="0.25">
      <c r="A30" s="254" t="s">
        <v>214</v>
      </c>
      <c r="B30" s="255"/>
      <c r="C30" s="255"/>
      <c r="D30" s="260"/>
      <c r="E30" s="255"/>
      <c r="F30" s="255"/>
      <c r="G30" s="255"/>
      <c r="H30" s="255"/>
      <c r="I30" s="256"/>
    </row>
    <row r="31" spans="1:9" x14ac:dyDescent="0.25">
      <c r="A31" s="253">
        <v>3</v>
      </c>
      <c r="B31" s="250" t="s">
        <v>215</v>
      </c>
      <c r="C31" s="253" t="s">
        <v>16</v>
      </c>
      <c r="D31" s="252" t="s">
        <v>216</v>
      </c>
      <c r="E31" s="253" t="s">
        <v>16</v>
      </c>
      <c r="F31" s="253" t="s">
        <v>16</v>
      </c>
      <c r="G31" s="13" t="s">
        <v>200</v>
      </c>
      <c r="H31" s="13">
        <v>0</v>
      </c>
      <c r="I31" s="13">
        <v>0</v>
      </c>
    </row>
    <row r="32" spans="1:9" x14ac:dyDescent="0.25">
      <c r="A32" s="253"/>
      <c r="B32" s="250"/>
      <c r="C32" s="253"/>
      <c r="D32" s="252"/>
      <c r="E32" s="253"/>
      <c r="F32" s="253"/>
      <c r="G32" s="13" t="s">
        <v>68</v>
      </c>
      <c r="H32" s="13">
        <v>0</v>
      </c>
      <c r="I32" s="13">
        <v>0</v>
      </c>
    </row>
    <row r="33" spans="1:9" x14ac:dyDescent="0.25">
      <c r="A33" s="253"/>
      <c r="B33" s="250"/>
      <c r="C33" s="253"/>
      <c r="D33" s="252"/>
      <c r="E33" s="253"/>
      <c r="F33" s="253"/>
      <c r="G33" s="13" t="s">
        <v>36</v>
      </c>
      <c r="H33" s="13">
        <v>0</v>
      </c>
      <c r="I33" s="13">
        <v>0</v>
      </c>
    </row>
    <row r="34" spans="1:9" x14ac:dyDescent="0.25">
      <c r="A34" s="253"/>
      <c r="B34" s="250"/>
      <c r="C34" s="253"/>
      <c r="D34" s="252"/>
      <c r="E34" s="253"/>
      <c r="F34" s="253"/>
      <c r="G34" s="13" t="s">
        <v>69</v>
      </c>
      <c r="H34" s="13">
        <v>0</v>
      </c>
      <c r="I34" s="13">
        <v>0</v>
      </c>
    </row>
    <row r="35" spans="1:9" x14ac:dyDescent="0.25">
      <c r="A35" s="253"/>
      <c r="B35" s="250"/>
      <c r="C35" s="253"/>
      <c r="D35" s="252"/>
      <c r="E35" s="253"/>
      <c r="F35" s="253"/>
      <c r="G35" s="66" t="s">
        <v>70</v>
      </c>
      <c r="H35" s="13">
        <v>0</v>
      </c>
      <c r="I35" s="13">
        <v>0</v>
      </c>
    </row>
    <row r="36" spans="1:9" x14ac:dyDescent="0.25">
      <c r="A36" s="249" t="s">
        <v>217</v>
      </c>
      <c r="B36" s="250" t="s">
        <v>218</v>
      </c>
      <c r="C36" s="253" t="s">
        <v>203</v>
      </c>
      <c r="D36" s="252" t="s">
        <v>216</v>
      </c>
      <c r="E36" s="251">
        <v>46387</v>
      </c>
      <c r="F36" s="257"/>
      <c r="G36" s="13" t="s">
        <v>200</v>
      </c>
      <c r="H36" s="13">
        <v>0</v>
      </c>
      <c r="I36" s="13">
        <v>0</v>
      </c>
    </row>
    <row r="37" spans="1:9" x14ac:dyDescent="0.25">
      <c r="A37" s="249"/>
      <c r="B37" s="250"/>
      <c r="C37" s="253"/>
      <c r="D37" s="252"/>
      <c r="E37" s="251"/>
      <c r="F37" s="258"/>
      <c r="G37" s="13" t="s">
        <v>68</v>
      </c>
      <c r="H37" s="13">
        <v>0</v>
      </c>
      <c r="I37" s="13">
        <v>0</v>
      </c>
    </row>
    <row r="38" spans="1:9" x14ac:dyDescent="0.25">
      <c r="A38" s="249"/>
      <c r="B38" s="250"/>
      <c r="C38" s="253"/>
      <c r="D38" s="252"/>
      <c r="E38" s="251"/>
      <c r="F38" s="258"/>
      <c r="G38" s="13" t="s">
        <v>36</v>
      </c>
      <c r="H38" s="13">
        <v>0</v>
      </c>
      <c r="I38" s="13">
        <v>0</v>
      </c>
    </row>
    <row r="39" spans="1:9" x14ac:dyDescent="0.25">
      <c r="A39" s="249"/>
      <c r="B39" s="250"/>
      <c r="C39" s="253"/>
      <c r="D39" s="252"/>
      <c r="E39" s="251"/>
      <c r="F39" s="258"/>
      <c r="G39" s="13" t="s">
        <v>69</v>
      </c>
      <c r="H39" s="13">
        <v>0</v>
      </c>
      <c r="I39" s="13">
        <v>0</v>
      </c>
    </row>
    <row r="40" spans="1:9" x14ac:dyDescent="0.25">
      <c r="A40" s="249"/>
      <c r="B40" s="250"/>
      <c r="C40" s="253"/>
      <c r="D40" s="252"/>
      <c r="E40" s="251"/>
      <c r="F40" s="259"/>
      <c r="G40" s="66" t="s">
        <v>70</v>
      </c>
      <c r="H40" s="13">
        <v>0</v>
      </c>
      <c r="I40" s="13">
        <v>0</v>
      </c>
    </row>
    <row r="41" spans="1:9" ht="270.75" thickBot="1" x14ac:dyDescent="0.3">
      <c r="A41" s="3"/>
      <c r="B41" s="69" t="s">
        <v>219</v>
      </c>
      <c r="C41" s="2" t="s">
        <v>203</v>
      </c>
      <c r="D41" s="73" t="s">
        <v>216</v>
      </c>
      <c r="E41" s="9">
        <v>46387</v>
      </c>
      <c r="F41" s="2" t="s">
        <v>220</v>
      </c>
      <c r="G41" s="2" t="s">
        <v>16</v>
      </c>
      <c r="H41" s="2" t="s">
        <v>16</v>
      </c>
      <c r="I41" s="2" t="s">
        <v>16</v>
      </c>
    </row>
    <row r="42" spans="1:9" x14ac:dyDescent="0.25">
      <c r="A42" s="231">
        <v>4</v>
      </c>
      <c r="B42" s="239" t="s">
        <v>221</v>
      </c>
      <c r="C42" s="231" t="s">
        <v>16</v>
      </c>
      <c r="D42" s="243" t="s">
        <v>222</v>
      </c>
      <c r="E42" s="231" t="s">
        <v>16</v>
      </c>
      <c r="F42" s="231" t="s">
        <v>16</v>
      </c>
      <c r="G42" s="13" t="s">
        <v>200</v>
      </c>
      <c r="H42" s="13">
        <v>1800</v>
      </c>
      <c r="I42" s="13">
        <v>265</v>
      </c>
    </row>
    <row r="43" spans="1:9" x14ac:dyDescent="0.25">
      <c r="A43" s="242"/>
      <c r="B43" s="240"/>
      <c r="C43" s="242"/>
      <c r="D43" s="244"/>
      <c r="E43" s="242"/>
      <c r="F43" s="242"/>
      <c r="G43" s="13" t="s">
        <v>68</v>
      </c>
      <c r="H43" s="13">
        <v>0</v>
      </c>
      <c r="I43" s="13">
        <v>0</v>
      </c>
    </row>
    <row r="44" spans="1:9" x14ac:dyDescent="0.25">
      <c r="A44" s="242"/>
      <c r="B44" s="240"/>
      <c r="C44" s="242"/>
      <c r="D44" s="244"/>
      <c r="E44" s="242"/>
      <c r="F44" s="242"/>
      <c r="G44" s="13" t="s">
        <v>36</v>
      </c>
      <c r="H44" s="13">
        <v>1800</v>
      </c>
      <c r="I44" s="13">
        <v>265</v>
      </c>
    </row>
    <row r="45" spans="1:9" x14ac:dyDescent="0.25">
      <c r="A45" s="242"/>
      <c r="B45" s="240"/>
      <c r="C45" s="242"/>
      <c r="D45" s="244"/>
      <c r="E45" s="242"/>
      <c r="F45" s="242"/>
      <c r="G45" s="13" t="s">
        <v>69</v>
      </c>
      <c r="H45" s="13">
        <v>0</v>
      </c>
      <c r="I45" s="13">
        <v>0</v>
      </c>
    </row>
    <row r="46" spans="1:9" ht="15.75" thickBot="1" x14ac:dyDescent="0.3">
      <c r="A46" s="232"/>
      <c r="B46" s="241"/>
      <c r="C46" s="232"/>
      <c r="D46" s="245"/>
      <c r="E46" s="232"/>
      <c r="F46" s="232"/>
      <c r="G46" s="66" t="s">
        <v>70</v>
      </c>
      <c r="H46" s="13">
        <v>0</v>
      </c>
      <c r="I46" s="13">
        <v>0</v>
      </c>
    </row>
    <row r="47" spans="1:9" x14ac:dyDescent="0.25">
      <c r="A47" s="236" t="s">
        <v>223</v>
      </c>
      <c r="B47" s="239" t="s">
        <v>224</v>
      </c>
      <c r="C47" s="231" t="s">
        <v>92</v>
      </c>
      <c r="D47" s="243" t="s">
        <v>222</v>
      </c>
      <c r="E47" s="246">
        <v>46387</v>
      </c>
      <c r="F47" s="231"/>
      <c r="G47" s="13" t="s">
        <v>200</v>
      </c>
      <c r="H47" s="13">
        <v>1800</v>
      </c>
      <c r="I47" s="13">
        <v>265</v>
      </c>
    </row>
    <row r="48" spans="1:9" x14ac:dyDescent="0.25">
      <c r="A48" s="237"/>
      <c r="B48" s="240"/>
      <c r="C48" s="242"/>
      <c r="D48" s="244"/>
      <c r="E48" s="247"/>
      <c r="F48" s="242"/>
      <c r="G48" s="13" t="s">
        <v>68</v>
      </c>
      <c r="H48" s="13">
        <v>0</v>
      </c>
      <c r="I48" s="13">
        <v>0</v>
      </c>
    </row>
    <row r="49" spans="1:9" x14ac:dyDescent="0.25">
      <c r="A49" s="237"/>
      <c r="B49" s="240"/>
      <c r="C49" s="242"/>
      <c r="D49" s="244"/>
      <c r="E49" s="247"/>
      <c r="F49" s="242"/>
      <c r="G49" s="13" t="s">
        <v>36</v>
      </c>
      <c r="H49" s="13">
        <v>1800</v>
      </c>
      <c r="I49" s="13">
        <v>265</v>
      </c>
    </row>
    <row r="50" spans="1:9" x14ac:dyDescent="0.25">
      <c r="A50" s="237"/>
      <c r="B50" s="240"/>
      <c r="C50" s="242"/>
      <c r="D50" s="244"/>
      <c r="E50" s="247"/>
      <c r="F50" s="242"/>
      <c r="G50" s="13" t="s">
        <v>69</v>
      </c>
      <c r="H50" s="13">
        <v>0</v>
      </c>
      <c r="I50" s="13">
        <v>0</v>
      </c>
    </row>
    <row r="51" spans="1:9" ht="15.75" thickBot="1" x14ac:dyDescent="0.3">
      <c r="A51" s="238"/>
      <c r="B51" s="241"/>
      <c r="C51" s="232"/>
      <c r="D51" s="245"/>
      <c r="E51" s="248"/>
      <c r="F51" s="232"/>
      <c r="G51" s="66" t="s">
        <v>70</v>
      </c>
      <c r="H51" s="13">
        <v>0</v>
      </c>
      <c r="I51" s="13">
        <v>0</v>
      </c>
    </row>
    <row r="52" spans="1:9" ht="90.75" thickBot="1" x14ac:dyDescent="0.3">
      <c r="A52" s="3"/>
      <c r="B52" s="69" t="s">
        <v>225</v>
      </c>
      <c r="C52" s="2" t="s">
        <v>92</v>
      </c>
      <c r="D52" s="73" t="s">
        <v>222</v>
      </c>
      <c r="E52" s="9">
        <v>46387</v>
      </c>
      <c r="F52" s="2" t="s">
        <v>226</v>
      </c>
      <c r="G52" s="2" t="s">
        <v>16</v>
      </c>
      <c r="H52" s="2" t="s">
        <v>16</v>
      </c>
      <c r="I52" s="2" t="s">
        <v>16</v>
      </c>
    </row>
    <row r="53" spans="1:9" x14ac:dyDescent="0.25">
      <c r="A53" s="231">
        <v>5</v>
      </c>
      <c r="B53" s="239" t="s">
        <v>227</v>
      </c>
      <c r="C53" s="231" t="s">
        <v>16</v>
      </c>
      <c r="D53" s="243" t="s">
        <v>228</v>
      </c>
      <c r="E53" s="231" t="s">
        <v>16</v>
      </c>
      <c r="F53" s="231" t="s">
        <v>16</v>
      </c>
      <c r="G53" s="13" t="s">
        <v>200</v>
      </c>
      <c r="H53" s="13">
        <v>212.685</v>
      </c>
      <c r="I53" s="13">
        <v>0</v>
      </c>
    </row>
    <row r="54" spans="1:9" x14ac:dyDescent="0.25">
      <c r="A54" s="242"/>
      <c r="B54" s="240"/>
      <c r="C54" s="242"/>
      <c r="D54" s="244"/>
      <c r="E54" s="242"/>
      <c r="F54" s="242"/>
      <c r="G54" s="13" t="s">
        <v>68</v>
      </c>
      <c r="H54" s="13">
        <v>0</v>
      </c>
      <c r="I54" s="13">
        <v>0</v>
      </c>
    </row>
    <row r="55" spans="1:9" x14ac:dyDescent="0.25">
      <c r="A55" s="242"/>
      <c r="B55" s="240"/>
      <c r="C55" s="242"/>
      <c r="D55" s="244"/>
      <c r="E55" s="242"/>
      <c r="F55" s="242"/>
      <c r="G55" s="13" t="s">
        <v>36</v>
      </c>
      <c r="H55" s="13">
        <v>0</v>
      </c>
      <c r="I55" s="13">
        <v>0</v>
      </c>
    </row>
    <row r="56" spans="1:9" x14ac:dyDescent="0.25">
      <c r="A56" s="242"/>
      <c r="B56" s="240"/>
      <c r="C56" s="242"/>
      <c r="D56" s="244"/>
      <c r="E56" s="242"/>
      <c r="F56" s="242"/>
      <c r="G56" s="13" t="s">
        <v>69</v>
      </c>
      <c r="H56" s="13">
        <v>212.685</v>
      </c>
      <c r="I56" s="13">
        <v>0</v>
      </c>
    </row>
    <row r="57" spans="1:9" ht="15.75" thickBot="1" x14ac:dyDescent="0.3">
      <c r="A57" s="232"/>
      <c r="B57" s="241"/>
      <c r="C57" s="232"/>
      <c r="D57" s="245"/>
      <c r="E57" s="232"/>
      <c r="F57" s="232"/>
      <c r="G57" s="66" t="s">
        <v>70</v>
      </c>
      <c r="H57" s="13">
        <v>0</v>
      </c>
      <c r="I57" s="13">
        <v>0</v>
      </c>
    </row>
    <row r="58" spans="1:9" x14ac:dyDescent="0.25">
      <c r="A58" s="236" t="s">
        <v>229</v>
      </c>
      <c r="B58" s="239" t="s">
        <v>230</v>
      </c>
      <c r="C58" s="231" t="s">
        <v>14</v>
      </c>
      <c r="D58" s="243" t="s">
        <v>228</v>
      </c>
      <c r="E58" s="246">
        <v>46387</v>
      </c>
      <c r="F58" s="231"/>
      <c r="G58" s="13" t="s">
        <v>200</v>
      </c>
      <c r="H58" s="13">
        <v>212.685</v>
      </c>
      <c r="I58" s="13">
        <v>0</v>
      </c>
    </row>
    <row r="59" spans="1:9" x14ac:dyDescent="0.25">
      <c r="A59" s="237"/>
      <c r="B59" s="240"/>
      <c r="C59" s="242"/>
      <c r="D59" s="244"/>
      <c r="E59" s="242"/>
      <c r="F59" s="242"/>
      <c r="G59" s="13" t="s">
        <v>68</v>
      </c>
      <c r="H59" s="13">
        <v>0</v>
      </c>
      <c r="I59" s="13">
        <v>0</v>
      </c>
    </row>
    <row r="60" spans="1:9" x14ac:dyDescent="0.25">
      <c r="A60" s="237"/>
      <c r="B60" s="240"/>
      <c r="C60" s="242"/>
      <c r="D60" s="244"/>
      <c r="E60" s="242"/>
      <c r="F60" s="242"/>
      <c r="G60" s="13" t="s">
        <v>36</v>
      </c>
      <c r="H60" s="13">
        <v>0</v>
      </c>
      <c r="I60" s="13">
        <v>0</v>
      </c>
    </row>
    <row r="61" spans="1:9" x14ac:dyDescent="0.25">
      <c r="A61" s="237"/>
      <c r="B61" s="240"/>
      <c r="C61" s="242"/>
      <c r="D61" s="244"/>
      <c r="E61" s="242"/>
      <c r="F61" s="242"/>
      <c r="G61" s="13" t="s">
        <v>69</v>
      </c>
      <c r="H61" s="13">
        <v>212.685</v>
      </c>
      <c r="I61" s="13">
        <v>0</v>
      </c>
    </row>
    <row r="62" spans="1:9" ht="15.75" thickBot="1" x14ac:dyDescent="0.3">
      <c r="A62" s="238"/>
      <c r="B62" s="241"/>
      <c r="C62" s="232"/>
      <c r="D62" s="245"/>
      <c r="E62" s="232"/>
      <c r="F62" s="232"/>
      <c r="G62" s="66" t="s">
        <v>70</v>
      </c>
      <c r="H62" s="13">
        <v>0</v>
      </c>
      <c r="I62" s="13">
        <v>0</v>
      </c>
    </row>
    <row r="63" spans="1:9" ht="105.75" thickBot="1" x14ac:dyDescent="0.3">
      <c r="A63" s="3"/>
      <c r="B63" s="69" t="s">
        <v>231</v>
      </c>
      <c r="C63" s="2" t="s">
        <v>14</v>
      </c>
      <c r="D63" s="73" t="s">
        <v>228</v>
      </c>
      <c r="E63" s="9">
        <v>46387</v>
      </c>
      <c r="F63" s="2" t="s">
        <v>232</v>
      </c>
      <c r="G63" s="2" t="s">
        <v>16</v>
      </c>
      <c r="H63" s="2" t="s">
        <v>16</v>
      </c>
      <c r="I63" s="2" t="s">
        <v>16</v>
      </c>
    </row>
    <row r="64" spans="1:9" x14ac:dyDescent="0.25">
      <c r="A64" s="254" t="s">
        <v>233</v>
      </c>
      <c r="B64" s="255"/>
      <c r="C64" s="255"/>
      <c r="D64" s="255"/>
      <c r="E64" s="255"/>
      <c r="F64" s="255"/>
      <c r="G64" s="255"/>
      <c r="H64" s="255"/>
      <c r="I64" s="256"/>
    </row>
    <row r="65" spans="1:9" x14ac:dyDescent="0.25">
      <c r="A65" s="253">
        <v>6</v>
      </c>
      <c r="B65" s="250" t="s">
        <v>234</v>
      </c>
      <c r="C65" s="253" t="s">
        <v>16</v>
      </c>
      <c r="D65" s="252" t="s">
        <v>216</v>
      </c>
      <c r="E65" s="253" t="s">
        <v>16</v>
      </c>
      <c r="F65" s="253" t="s">
        <v>16</v>
      </c>
      <c r="G65" s="13" t="s">
        <v>200</v>
      </c>
      <c r="H65" s="13">
        <v>250</v>
      </c>
      <c r="I65" s="13">
        <v>0</v>
      </c>
    </row>
    <row r="66" spans="1:9" x14ac:dyDescent="0.25">
      <c r="A66" s="253"/>
      <c r="B66" s="250"/>
      <c r="C66" s="253"/>
      <c r="D66" s="252"/>
      <c r="E66" s="253"/>
      <c r="F66" s="253"/>
      <c r="G66" s="13" t="s">
        <v>68</v>
      </c>
      <c r="H66" s="13">
        <v>0</v>
      </c>
      <c r="I66" s="13">
        <v>0</v>
      </c>
    </row>
    <row r="67" spans="1:9" x14ac:dyDescent="0.25">
      <c r="A67" s="253"/>
      <c r="B67" s="250"/>
      <c r="C67" s="253"/>
      <c r="D67" s="252"/>
      <c r="E67" s="253"/>
      <c r="F67" s="253"/>
      <c r="G67" s="13" t="s">
        <v>36</v>
      </c>
      <c r="H67" s="13">
        <v>0</v>
      </c>
      <c r="I67" s="13">
        <v>0</v>
      </c>
    </row>
    <row r="68" spans="1:9" x14ac:dyDescent="0.25">
      <c r="A68" s="253"/>
      <c r="B68" s="250"/>
      <c r="C68" s="253"/>
      <c r="D68" s="252"/>
      <c r="E68" s="253"/>
      <c r="F68" s="253"/>
      <c r="G68" s="13" t="s">
        <v>69</v>
      </c>
      <c r="H68" s="13">
        <v>250</v>
      </c>
      <c r="I68" s="13">
        <v>0</v>
      </c>
    </row>
    <row r="69" spans="1:9" x14ac:dyDescent="0.25">
      <c r="A69" s="253"/>
      <c r="B69" s="250"/>
      <c r="C69" s="253"/>
      <c r="D69" s="252"/>
      <c r="E69" s="253"/>
      <c r="F69" s="253"/>
      <c r="G69" s="66" t="s">
        <v>70</v>
      </c>
      <c r="H69" s="13">
        <v>0</v>
      </c>
      <c r="I69" s="13">
        <v>0</v>
      </c>
    </row>
    <row r="70" spans="1:9" x14ac:dyDescent="0.25">
      <c r="A70" s="249" t="s">
        <v>235</v>
      </c>
      <c r="B70" s="250" t="s">
        <v>236</v>
      </c>
      <c r="C70" s="251" t="s">
        <v>14</v>
      </c>
      <c r="D70" s="252" t="s">
        <v>216</v>
      </c>
      <c r="E70" s="251">
        <v>46387</v>
      </c>
      <c r="F70" s="253"/>
      <c r="G70" s="13" t="s">
        <v>200</v>
      </c>
      <c r="H70" s="13">
        <v>250</v>
      </c>
      <c r="I70" s="13">
        <v>0</v>
      </c>
    </row>
    <row r="71" spans="1:9" x14ac:dyDescent="0.25">
      <c r="A71" s="249"/>
      <c r="B71" s="250"/>
      <c r="C71" s="251"/>
      <c r="D71" s="252"/>
      <c r="E71" s="251"/>
      <c r="F71" s="253"/>
      <c r="G71" s="13" t="s">
        <v>68</v>
      </c>
      <c r="H71" s="13">
        <v>0</v>
      </c>
      <c r="I71" s="13">
        <v>0</v>
      </c>
    </row>
    <row r="72" spans="1:9" x14ac:dyDescent="0.25">
      <c r="A72" s="249"/>
      <c r="B72" s="250"/>
      <c r="C72" s="251"/>
      <c r="D72" s="252"/>
      <c r="E72" s="251"/>
      <c r="F72" s="253"/>
      <c r="G72" s="13" t="s">
        <v>36</v>
      </c>
      <c r="H72" s="13">
        <v>0</v>
      </c>
      <c r="I72" s="13">
        <v>0</v>
      </c>
    </row>
    <row r="73" spans="1:9" x14ac:dyDescent="0.25">
      <c r="A73" s="249"/>
      <c r="B73" s="250"/>
      <c r="C73" s="251"/>
      <c r="D73" s="252"/>
      <c r="E73" s="251"/>
      <c r="F73" s="253"/>
      <c r="G73" s="13" t="s">
        <v>69</v>
      </c>
      <c r="H73" s="13">
        <v>250</v>
      </c>
      <c r="I73" s="13">
        <v>0</v>
      </c>
    </row>
    <row r="74" spans="1:9" x14ac:dyDescent="0.25">
      <c r="A74" s="249"/>
      <c r="B74" s="250"/>
      <c r="C74" s="251"/>
      <c r="D74" s="252"/>
      <c r="E74" s="251"/>
      <c r="F74" s="253"/>
      <c r="G74" s="66" t="s">
        <v>70</v>
      </c>
      <c r="H74" s="13">
        <v>0</v>
      </c>
      <c r="I74" s="13">
        <v>0</v>
      </c>
    </row>
    <row r="75" spans="1:9" ht="191.25" customHeight="1" thickBot="1" x14ac:dyDescent="0.3">
      <c r="A75" s="3"/>
      <c r="B75" s="69" t="s">
        <v>237</v>
      </c>
      <c r="C75" s="2" t="s">
        <v>14</v>
      </c>
      <c r="D75" s="73" t="s">
        <v>216</v>
      </c>
      <c r="E75" s="9">
        <v>46387</v>
      </c>
      <c r="F75" s="2" t="s">
        <v>238</v>
      </c>
      <c r="G75" s="2" t="s">
        <v>16</v>
      </c>
      <c r="H75" s="2" t="s">
        <v>16</v>
      </c>
      <c r="I75" s="2" t="s">
        <v>16</v>
      </c>
    </row>
    <row r="76" spans="1:9" x14ac:dyDescent="0.25">
      <c r="A76" s="231">
        <v>7</v>
      </c>
      <c r="B76" s="239" t="s">
        <v>239</v>
      </c>
      <c r="C76" s="231" t="s">
        <v>16</v>
      </c>
      <c r="D76" s="243" t="s">
        <v>228</v>
      </c>
      <c r="E76" s="231" t="s">
        <v>16</v>
      </c>
      <c r="F76" s="231" t="s">
        <v>16</v>
      </c>
      <c r="G76" s="13" t="s">
        <v>200</v>
      </c>
      <c r="H76" s="13">
        <v>0</v>
      </c>
      <c r="I76" s="13">
        <v>0</v>
      </c>
    </row>
    <row r="77" spans="1:9" x14ac:dyDescent="0.25">
      <c r="A77" s="242"/>
      <c r="B77" s="240"/>
      <c r="C77" s="242"/>
      <c r="D77" s="244"/>
      <c r="E77" s="242"/>
      <c r="F77" s="242"/>
      <c r="G77" s="13" t="s">
        <v>68</v>
      </c>
      <c r="H77" s="13">
        <v>0</v>
      </c>
      <c r="I77" s="13">
        <v>0</v>
      </c>
    </row>
    <row r="78" spans="1:9" x14ac:dyDescent="0.25">
      <c r="A78" s="242"/>
      <c r="B78" s="240"/>
      <c r="C78" s="242"/>
      <c r="D78" s="244"/>
      <c r="E78" s="242"/>
      <c r="F78" s="242"/>
      <c r="G78" s="13" t="s">
        <v>36</v>
      </c>
      <c r="H78" s="13">
        <v>0</v>
      </c>
      <c r="I78" s="13">
        <v>0</v>
      </c>
    </row>
    <row r="79" spans="1:9" x14ac:dyDescent="0.25">
      <c r="A79" s="242"/>
      <c r="B79" s="240"/>
      <c r="C79" s="242"/>
      <c r="D79" s="244"/>
      <c r="E79" s="242"/>
      <c r="F79" s="242"/>
      <c r="G79" s="13" t="s">
        <v>69</v>
      </c>
      <c r="H79" s="13">
        <v>0</v>
      </c>
      <c r="I79" s="13">
        <v>0</v>
      </c>
    </row>
    <row r="80" spans="1:9" ht="15.75" thickBot="1" x14ac:dyDescent="0.3">
      <c r="A80" s="232"/>
      <c r="B80" s="241"/>
      <c r="C80" s="232"/>
      <c r="D80" s="245"/>
      <c r="E80" s="232"/>
      <c r="F80" s="232"/>
      <c r="G80" s="66" t="s">
        <v>70</v>
      </c>
      <c r="H80" s="13">
        <v>0</v>
      </c>
      <c r="I80" s="13">
        <v>0</v>
      </c>
    </row>
    <row r="81" spans="1:9" x14ac:dyDescent="0.25">
      <c r="A81" s="236" t="s">
        <v>240</v>
      </c>
      <c r="B81" s="239" t="s">
        <v>241</v>
      </c>
      <c r="C81" s="231" t="s">
        <v>242</v>
      </c>
      <c r="D81" s="243" t="s">
        <v>228</v>
      </c>
      <c r="E81" s="246">
        <v>46387</v>
      </c>
      <c r="F81" s="231"/>
      <c r="G81" s="13" t="s">
        <v>200</v>
      </c>
      <c r="H81" s="13">
        <v>0</v>
      </c>
      <c r="I81" s="13">
        <v>0</v>
      </c>
    </row>
    <row r="82" spans="1:9" x14ac:dyDescent="0.25">
      <c r="A82" s="237"/>
      <c r="B82" s="240"/>
      <c r="C82" s="242"/>
      <c r="D82" s="244"/>
      <c r="E82" s="247"/>
      <c r="F82" s="242"/>
      <c r="G82" s="13" t="s">
        <v>68</v>
      </c>
      <c r="H82" s="13">
        <v>0</v>
      </c>
      <c r="I82" s="13">
        <v>0</v>
      </c>
    </row>
    <row r="83" spans="1:9" x14ac:dyDescent="0.25">
      <c r="A83" s="237"/>
      <c r="B83" s="240"/>
      <c r="C83" s="242"/>
      <c r="D83" s="244"/>
      <c r="E83" s="247"/>
      <c r="F83" s="242"/>
      <c r="G83" s="13" t="s">
        <v>36</v>
      </c>
      <c r="H83" s="13">
        <v>0</v>
      </c>
      <c r="I83" s="13">
        <v>0</v>
      </c>
    </row>
    <row r="84" spans="1:9" x14ac:dyDescent="0.25">
      <c r="A84" s="237"/>
      <c r="B84" s="240"/>
      <c r="C84" s="242"/>
      <c r="D84" s="244"/>
      <c r="E84" s="247"/>
      <c r="F84" s="242"/>
      <c r="G84" s="13" t="s">
        <v>69</v>
      </c>
      <c r="H84" s="13">
        <v>0</v>
      </c>
      <c r="I84" s="13">
        <v>0</v>
      </c>
    </row>
    <row r="85" spans="1:9" ht="15.75" thickBot="1" x14ac:dyDescent="0.3">
      <c r="A85" s="238"/>
      <c r="B85" s="241"/>
      <c r="C85" s="232"/>
      <c r="D85" s="245"/>
      <c r="E85" s="248"/>
      <c r="F85" s="232"/>
      <c r="G85" s="66" t="s">
        <v>70</v>
      </c>
      <c r="H85" s="13">
        <v>0</v>
      </c>
      <c r="I85" s="13">
        <v>0</v>
      </c>
    </row>
    <row r="86" spans="1:9" ht="222" customHeight="1" thickBot="1" x14ac:dyDescent="0.3">
      <c r="A86" s="3"/>
      <c r="B86" s="69" t="s">
        <v>243</v>
      </c>
      <c r="C86" s="2" t="s">
        <v>242</v>
      </c>
      <c r="D86" s="73" t="s">
        <v>228</v>
      </c>
      <c r="E86" s="9">
        <v>46387</v>
      </c>
      <c r="F86" s="2" t="s">
        <v>244</v>
      </c>
      <c r="G86" s="2" t="s">
        <v>16</v>
      </c>
      <c r="H86" s="2" t="s">
        <v>16</v>
      </c>
      <c r="I86" s="2" t="s">
        <v>16</v>
      </c>
    </row>
    <row r="87" spans="1:9" x14ac:dyDescent="0.25">
      <c r="A87" s="231">
        <v>8</v>
      </c>
      <c r="B87" s="239" t="s">
        <v>245</v>
      </c>
      <c r="C87" s="231" t="s">
        <v>16</v>
      </c>
      <c r="D87" s="243" t="s">
        <v>246</v>
      </c>
      <c r="E87" s="231" t="s">
        <v>16</v>
      </c>
      <c r="F87" s="231" t="s">
        <v>16</v>
      </c>
      <c r="G87" s="13" t="s">
        <v>200</v>
      </c>
      <c r="H87" s="13">
        <v>0</v>
      </c>
      <c r="I87" s="13">
        <v>0</v>
      </c>
    </row>
    <row r="88" spans="1:9" x14ac:dyDescent="0.25">
      <c r="A88" s="242"/>
      <c r="B88" s="240"/>
      <c r="C88" s="242"/>
      <c r="D88" s="244"/>
      <c r="E88" s="242"/>
      <c r="F88" s="242"/>
      <c r="G88" s="13" t="s">
        <v>68</v>
      </c>
      <c r="H88" s="13">
        <v>0</v>
      </c>
      <c r="I88" s="13">
        <v>0</v>
      </c>
    </row>
    <row r="89" spans="1:9" x14ac:dyDescent="0.25">
      <c r="A89" s="242"/>
      <c r="B89" s="240"/>
      <c r="C89" s="242"/>
      <c r="D89" s="244"/>
      <c r="E89" s="242"/>
      <c r="F89" s="242"/>
      <c r="G89" s="13" t="s">
        <v>36</v>
      </c>
      <c r="H89" s="13">
        <v>0</v>
      </c>
      <c r="I89" s="13">
        <v>0</v>
      </c>
    </row>
    <row r="90" spans="1:9" x14ac:dyDescent="0.25">
      <c r="A90" s="242"/>
      <c r="B90" s="240"/>
      <c r="C90" s="242"/>
      <c r="D90" s="244"/>
      <c r="E90" s="242"/>
      <c r="F90" s="242"/>
      <c r="G90" s="13" t="s">
        <v>69</v>
      </c>
      <c r="H90" s="13">
        <v>0</v>
      </c>
      <c r="I90" s="13">
        <v>0</v>
      </c>
    </row>
    <row r="91" spans="1:9" ht="15.75" thickBot="1" x14ac:dyDescent="0.3">
      <c r="A91" s="232"/>
      <c r="B91" s="241"/>
      <c r="C91" s="232"/>
      <c r="D91" s="245"/>
      <c r="E91" s="232"/>
      <c r="F91" s="232"/>
      <c r="G91" s="66" t="s">
        <v>70</v>
      </c>
      <c r="H91" s="13">
        <v>0</v>
      </c>
      <c r="I91" s="13">
        <v>0</v>
      </c>
    </row>
    <row r="92" spans="1:9" x14ac:dyDescent="0.25">
      <c r="A92" s="236" t="s">
        <v>247</v>
      </c>
      <c r="B92" s="239" t="s">
        <v>248</v>
      </c>
      <c r="C92" s="231" t="s">
        <v>242</v>
      </c>
      <c r="D92" s="243" t="s">
        <v>246</v>
      </c>
      <c r="E92" s="246">
        <v>46387</v>
      </c>
      <c r="F92" s="231"/>
      <c r="G92" s="13" t="s">
        <v>200</v>
      </c>
      <c r="H92" s="13">
        <v>0</v>
      </c>
      <c r="I92" s="13">
        <v>0</v>
      </c>
    </row>
    <row r="93" spans="1:9" x14ac:dyDescent="0.25">
      <c r="A93" s="237"/>
      <c r="B93" s="240"/>
      <c r="C93" s="242"/>
      <c r="D93" s="244"/>
      <c r="E93" s="247"/>
      <c r="F93" s="242"/>
      <c r="G93" s="13" t="s">
        <v>68</v>
      </c>
      <c r="H93" s="13">
        <v>0</v>
      </c>
      <c r="I93" s="13">
        <v>0</v>
      </c>
    </row>
    <row r="94" spans="1:9" x14ac:dyDescent="0.25">
      <c r="A94" s="237"/>
      <c r="B94" s="240"/>
      <c r="C94" s="242"/>
      <c r="D94" s="244"/>
      <c r="E94" s="247"/>
      <c r="F94" s="242"/>
      <c r="G94" s="13" t="s">
        <v>36</v>
      </c>
      <c r="H94" s="13">
        <v>0</v>
      </c>
      <c r="I94" s="13">
        <v>0</v>
      </c>
    </row>
    <row r="95" spans="1:9" x14ac:dyDescent="0.25">
      <c r="A95" s="237"/>
      <c r="B95" s="240"/>
      <c r="C95" s="242"/>
      <c r="D95" s="244"/>
      <c r="E95" s="247"/>
      <c r="F95" s="242"/>
      <c r="G95" s="13" t="s">
        <v>69</v>
      </c>
      <c r="H95" s="13">
        <v>0</v>
      </c>
      <c r="I95" s="13">
        <v>0</v>
      </c>
    </row>
    <row r="96" spans="1:9" ht="15.75" thickBot="1" x14ac:dyDescent="0.3">
      <c r="A96" s="238"/>
      <c r="B96" s="241"/>
      <c r="C96" s="232"/>
      <c r="D96" s="245"/>
      <c r="E96" s="248"/>
      <c r="F96" s="232"/>
      <c r="G96" s="66" t="s">
        <v>70</v>
      </c>
      <c r="H96" s="13">
        <v>0</v>
      </c>
      <c r="I96" s="13">
        <v>0</v>
      </c>
    </row>
    <row r="97" spans="1:9" ht="210.75" customHeight="1" thickBot="1" x14ac:dyDescent="0.3">
      <c r="A97" s="3"/>
      <c r="B97" s="69" t="s">
        <v>249</v>
      </c>
      <c r="C97" s="2" t="s">
        <v>242</v>
      </c>
      <c r="D97" s="73" t="s">
        <v>246</v>
      </c>
      <c r="E97" s="9">
        <v>46387</v>
      </c>
      <c r="F97" s="2" t="s">
        <v>250</v>
      </c>
      <c r="G97" s="2" t="s">
        <v>16</v>
      </c>
      <c r="H97" s="2" t="s">
        <v>16</v>
      </c>
      <c r="I97" s="2" t="s">
        <v>16</v>
      </c>
    </row>
    <row r="98" spans="1:9" x14ac:dyDescent="0.25">
      <c r="A98" s="233" t="s">
        <v>251</v>
      </c>
      <c r="B98" s="234"/>
      <c r="C98" s="234"/>
      <c r="D98" s="234"/>
      <c r="E98" s="234"/>
      <c r="F98" s="234"/>
      <c r="G98" s="234"/>
      <c r="H98" s="234"/>
      <c r="I98" s="235"/>
    </row>
    <row r="99" spans="1:9" x14ac:dyDescent="0.25">
      <c r="A99" s="13"/>
      <c r="B99" s="13"/>
      <c r="C99" s="13"/>
      <c r="D99" s="13"/>
      <c r="E99" s="13"/>
      <c r="F99" s="13"/>
      <c r="G99" s="13"/>
      <c r="H99" s="13"/>
      <c r="I99" s="13"/>
    </row>
  </sheetData>
  <mergeCells count="107">
    <mergeCell ref="A2:I2"/>
    <mergeCell ref="A4:A5"/>
    <mergeCell ref="B4:B5"/>
    <mergeCell ref="C4:C5"/>
    <mergeCell ref="D4:D5"/>
    <mergeCell ref="E4:F4"/>
    <mergeCell ref="G4:I4"/>
    <mergeCell ref="A13:A17"/>
    <mergeCell ref="B13:B17"/>
    <mergeCell ref="C13:C17"/>
    <mergeCell ref="D13:D17"/>
    <mergeCell ref="E13:E17"/>
    <mergeCell ref="F13:F17"/>
    <mergeCell ref="A7:I7"/>
    <mergeCell ref="A8:A12"/>
    <mergeCell ref="B8:B12"/>
    <mergeCell ref="C8:C12"/>
    <mergeCell ref="D8:D12"/>
    <mergeCell ref="E8:E12"/>
    <mergeCell ref="F8:F12"/>
    <mergeCell ref="A24:A28"/>
    <mergeCell ref="B24:B28"/>
    <mergeCell ref="C24:C28"/>
    <mergeCell ref="D24:D28"/>
    <mergeCell ref="E24:E28"/>
    <mergeCell ref="F24:F28"/>
    <mergeCell ref="A19:A23"/>
    <mergeCell ref="B19:B23"/>
    <mergeCell ref="C19:C23"/>
    <mergeCell ref="D19:D23"/>
    <mergeCell ref="E19:E23"/>
    <mergeCell ref="F19:F23"/>
    <mergeCell ref="A36:A40"/>
    <mergeCell ref="B36:B40"/>
    <mergeCell ref="C36:C40"/>
    <mergeCell ref="D36:D40"/>
    <mergeCell ref="E36:E40"/>
    <mergeCell ref="F36:F40"/>
    <mergeCell ref="A30:I30"/>
    <mergeCell ref="A31:A35"/>
    <mergeCell ref="B31:B35"/>
    <mergeCell ref="C31:C35"/>
    <mergeCell ref="D31:D35"/>
    <mergeCell ref="E31:E35"/>
    <mergeCell ref="F31:F35"/>
    <mergeCell ref="A47:A51"/>
    <mergeCell ref="B47:B51"/>
    <mergeCell ref="C47:C51"/>
    <mergeCell ref="D47:D51"/>
    <mergeCell ref="E47:E51"/>
    <mergeCell ref="F47:F51"/>
    <mergeCell ref="A42:A46"/>
    <mergeCell ref="B42:B46"/>
    <mergeCell ref="C42:C46"/>
    <mergeCell ref="D42:D46"/>
    <mergeCell ref="E42:E46"/>
    <mergeCell ref="F42:F46"/>
    <mergeCell ref="A58:A62"/>
    <mergeCell ref="B58:B62"/>
    <mergeCell ref="C58:C62"/>
    <mergeCell ref="D58:D62"/>
    <mergeCell ref="E58:E62"/>
    <mergeCell ref="F58:F62"/>
    <mergeCell ref="A53:A57"/>
    <mergeCell ref="B53:B57"/>
    <mergeCell ref="C53:C57"/>
    <mergeCell ref="D53:D57"/>
    <mergeCell ref="E53:E57"/>
    <mergeCell ref="F53:F57"/>
    <mergeCell ref="A70:A74"/>
    <mergeCell ref="B70:B74"/>
    <mergeCell ref="C70:C74"/>
    <mergeCell ref="D70:D74"/>
    <mergeCell ref="E70:E74"/>
    <mergeCell ref="F70:F74"/>
    <mergeCell ref="A64:I64"/>
    <mergeCell ref="A65:A69"/>
    <mergeCell ref="B65:B69"/>
    <mergeCell ref="C65:C69"/>
    <mergeCell ref="D65:D69"/>
    <mergeCell ref="E65:E69"/>
    <mergeCell ref="F65:F69"/>
    <mergeCell ref="A81:A85"/>
    <mergeCell ref="B81:B85"/>
    <mergeCell ref="C81:C85"/>
    <mergeCell ref="D81:D85"/>
    <mergeCell ref="E81:E85"/>
    <mergeCell ref="F81:F85"/>
    <mergeCell ref="A76:A80"/>
    <mergeCell ref="B76:B80"/>
    <mergeCell ref="C76:C80"/>
    <mergeCell ref="D76:D80"/>
    <mergeCell ref="E76:E80"/>
    <mergeCell ref="F76:F80"/>
    <mergeCell ref="A98:I98"/>
    <mergeCell ref="A92:A96"/>
    <mergeCell ref="B92:B96"/>
    <mergeCell ref="C92:C96"/>
    <mergeCell ref="D92:D96"/>
    <mergeCell ref="E92:E96"/>
    <mergeCell ref="F92:F96"/>
    <mergeCell ref="A87:A91"/>
    <mergeCell ref="B87:B91"/>
    <mergeCell ref="C87:C91"/>
    <mergeCell ref="D87:D91"/>
    <mergeCell ref="E87:E91"/>
    <mergeCell ref="F87:F9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571B-04A5-4636-815D-CBB01BA2EA4F}">
  <dimension ref="A1:H127"/>
  <sheetViews>
    <sheetView topLeftCell="A10" workbookViewId="0">
      <selection activeCell="A20" sqref="A20:H20"/>
    </sheetView>
  </sheetViews>
  <sheetFormatPr defaultRowHeight="15" x14ac:dyDescent="0.25"/>
  <cols>
    <col min="1" max="1" width="6.85546875" customWidth="1"/>
    <col min="2" max="2" width="29.7109375" customWidth="1"/>
    <col min="3" max="3" width="25.85546875" customWidth="1"/>
    <col min="4" max="4" width="14.28515625" customWidth="1"/>
    <col min="5" max="5" width="15.28515625" customWidth="1"/>
    <col min="6" max="6" width="12.7109375" customWidth="1"/>
    <col min="7" max="7" width="16" customWidth="1"/>
    <col min="8" max="8" width="25.85546875" customWidth="1"/>
  </cols>
  <sheetData>
    <row r="1" spans="1:8" ht="104.25" customHeight="1" thickBot="1" x14ac:dyDescent="0.3">
      <c r="A1" s="231" t="s">
        <v>1</v>
      </c>
      <c r="B1" s="231" t="s">
        <v>2</v>
      </c>
      <c r="C1" s="231" t="s">
        <v>3</v>
      </c>
      <c r="D1" s="231" t="s">
        <v>4</v>
      </c>
      <c r="E1" s="219" t="s">
        <v>5</v>
      </c>
      <c r="F1" s="221"/>
      <c r="G1" s="219" t="s">
        <v>6</v>
      </c>
      <c r="H1" s="221"/>
    </row>
    <row r="2" spans="1:8" ht="47.25" customHeight="1" thickBot="1" x14ac:dyDescent="0.3">
      <c r="A2" s="232"/>
      <c r="B2" s="232"/>
      <c r="C2" s="232"/>
      <c r="D2" s="232"/>
      <c r="E2" s="2" t="s">
        <v>7</v>
      </c>
      <c r="F2" s="2" t="s">
        <v>8</v>
      </c>
      <c r="G2" s="2" t="s">
        <v>9</v>
      </c>
      <c r="H2" s="2" t="s">
        <v>10</v>
      </c>
    </row>
    <row r="3" spans="1:8" ht="36" customHeight="1" thickBot="1" x14ac:dyDescent="0.3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</row>
    <row r="4" spans="1:8" ht="18.75" customHeight="1" thickBot="1" x14ac:dyDescent="0.3">
      <c r="A4" s="223" t="s">
        <v>146</v>
      </c>
      <c r="B4" s="224"/>
      <c r="C4" s="224"/>
      <c r="D4" s="224"/>
      <c r="E4" s="224"/>
      <c r="F4" s="224"/>
      <c r="G4" s="224"/>
      <c r="H4" s="225"/>
    </row>
    <row r="5" spans="1:8" ht="30" x14ac:dyDescent="0.25">
      <c r="A5" s="272">
        <v>1</v>
      </c>
      <c r="B5" s="275" t="s">
        <v>147</v>
      </c>
      <c r="C5" s="231" t="s">
        <v>16</v>
      </c>
      <c r="D5" s="272"/>
      <c r="E5" s="231" t="s">
        <v>16</v>
      </c>
      <c r="F5" s="231" t="s">
        <v>16</v>
      </c>
      <c r="G5" s="48" t="s">
        <v>148</v>
      </c>
      <c r="H5" s="272">
        <v>2978.4119999999998</v>
      </c>
    </row>
    <row r="6" spans="1:8" x14ac:dyDescent="0.25">
      <c r="A6" s="273"/>
      <c r="B6" s="276"/>
      <c r="C6" s="242"/>
      <c r="D6" s="273"/>
      <c r="E6" s="242"/>
      <c r="F6" s="242"/>
      <c r="G6" s="48"/>
      <c r="H6" s="273"/>
    </row>
    <row r="7" spans="1:8" ht="20.25" customHeight="1" thickBot="1" x14ac:dyDescent="0.3">
      <c r="A7" s="274"/>
      <c r="B7" s="277"/>
      <c r="C7" s="232"/>
      <c r="D7" s="274"/>
      <c r="E7" s="232"/>
      <c r="F7" s="232"/>
      <c r="G7" s="5" t="s">
        <v>149</v>
      </c>
      <c r="H7" s="274"/>
    </row>
    <row r="8" spans="1:8" ht="62.25" customHeight="1" thickBot="1" x14ac:dyDescent="0.3">
      <c r="A8" s="3">
        <v>2</v>
      </c>
      <c r="B8" s="4" t="s">
        <v>150</v>
      </c>
      <c r="C8" s="5"/>
      <c r="D8" s="5"/>
      <c r="E8" s="5"/>
      <c r="F8" s="5"/>
      <c r="G8" s="5" t="s">
        <v>151</v>
      </c>
      <c r="H8" s="5">
        <v>0</v>
      </c>
    </row>
    <row r="9" spans="1:8" ht="30" x14ac:dyDescent="0.25">
      <c r="A9" s="272">
        <v>3</v>
      </c>
      <c r="B9" s="275" t="s">
        <v>152</v>
      </c>
      <c r="C9" s="272"/>
      <c r="D9" s="272"/>
      <c r="E9" s="272"/>
      <c r="F9" s="272"/>
      <c r="G9" s="48" t="s">
        <v>153</v>
      </c>
      <c r="H9" s="231">
        <v>350</v>
      </c>
    </row>
    <row r="10" spans="1:8" x14ac:dyDescent="0.25">
      <c r="A10" s="273"/>
      <c r="B10" s="276"/>
      <c r="C10" s="273"/>
      <c r="D10" s="273"/>
      <c r="E10" s="273"/>
      <c r="F10" s="273"/>
      <c r="G10" s="48"/>
      <c r="H10" s="242"/>
    </row>
    <row r="11" spans="1:8" ht="17.25" customHeight="1" thickBot="1" x14ac:dyDescent="0.3">
      <c r="A11" s="274"/>
      <c r="B11" s="277"/>
      <c r="C11" s="274"/>
      <c r="D11" s="274"/>
      <c r="E11" s="274"/>
      <c r="F11" s="274"/>
      <c r="G11" s="2" t="s">
        <v>154</v>
      </c>
      <c r="H11" s="232"/>
    </row>
    <row r="12" spans="1:8" ht="30" x14ac:dyDescent="0.25">
      <c r="A12" s="272">
        <v>4</v>
      </c>
      <c r="B12" s="275" t="s">
        <v>155</v>
      </c>
      <c r="C12" s="272"/>
      <c r="D12" s="272"/>
      <c r="E12" s="272"/>
      <c r="F12" s="272"/>
      <c r="G12" s="48" t="s">
        <v>156</v>
      </c>
      <c r="H12" s="272">
        <v>0</v>
      </c>
    </row>
    <row r="13" spans="1:8" x14ac:dyDescent="0.25">
      <c r="A13" s="273"/>
      <c r="B13" s="276"/>
      <c r="C13" s="273"/>
      <c r="D13" s="273"/>
      <c r="E13" s="273"/>
      <c r="F13" s="273"/>
      <c r="G13" s="48"/>
      <c r="H13" s="273"/>
    </row>
    <row r="14" spans="1:8" ht="30.75" thickBot="1" x14ac:dyDescent="0.3">
      <c r="A14" s="274"/>
      <c r="B14" s="277"/>
      <c r="C14" s="274"/>
      <c r="D14" s="274"/>
      <c r="E14" s="274"/>
      <c r="F14" s="274"/>
      <c r="G14" s="5" t="s">
        <v>157</v>
      </c>
      <c r="H14" s="274"/>
    </row>
    <row r="15" spans="1:8" ht="45.75" thickBot="1" x14ac:dyDescent="0.3">
      <c r="A15" s="3">
        <v>5</v>
      </c>
      <c r="B15" s="4" t="s">
        <v>158</v>
      </c>
      <c r="C15" s="5"/>
      <c r="D15" s="5"/>
      <c r="E15" s="5"/>
      <c r="F15" s="5"/>
      <c r="G15" s="2" t="s">
        <v>159</v>
      </c>
      <c r="H15" s="2">
        <v>2853.5059999999999</v>
      </c>
    </row>
    <row r="16" spans="1:8" ht="15.75" thickBot="1" x14ac:dyDescent="0.3">
      <c r="A16" s="226" t="s">
        <v>160</v>
      </c>
      <c r="B16" s="267"/>
      <c r="C16" s="267"/>
      <c r="D16" s="267"/>
      <c r="E16" s="267"/>
      <c r="F16" s="267"/>
      <c r="G16" s="267"/>
      <c r="H16" s="268"/>
    </row>
    <row r="17" spans="1:8" ht="60.75" thickBot="1" x14ac:dyDescent="0.3">
      <c r="A17" s="3">
        <v>6</v>
      </c>
      <c r="B17" s="4" t="s">
        <v>161</v>
      </c>
      <c r="C17" s="5"/>
      <c r="D17" s="5"/>
      <c r="E17" s="5"/>
      <c r="F17" s="5"/>
      <c r="G17" s="2" t="s">
        <v>162</v>
      </c>
      <c r="H17" s="2"/>
    </row>
    <row r="18" spans="1:8" ht="60.75" thickBot="1" x14ac:dyDescent="0.3">
      <c r="A18" s="3">
        <v>7</v>
      </c>
      <c r="B18" s="4" t="s">
        <v>163</v>
      </c>
      <c r="C18" s="5"/>
      <c r="D18" s="5"/>
      <c r="E18" s="5"/>
      <c r="F18" s="5"/>
      <c r="G18" s="5" t="s">
        <v>164</v>
      </c>
      <c r="H18" s="5">
        <v>0</v>
      </c>
    </row>
    <row r="19" spans="1:8" ht="15" customHeight="1" x14ac:dyDescent="0.25">
      <c r="A19" s="262" t="s">
        <v>43</v>
      </c>
      <c r="B19" s="263"/>
      <c r="C19" s="263"/>
      <c r="D19" s="263"/>
      <c r="E19" s="263"/>
      <c r="F19" s="263"/>
      <c r="G19" s="263"/>
      <c r="H19" s="264"/>
    </row>
    <row r="20" spans="1:8" ht="35.25" customHeight="1" thickBot="1" x14ac:dyDescent="0.3">
      <c r="A20" s="269" t="s">
        <v>165</v>
      </c>
      <c r="B20" s="270"/>
      <c r="C20" s="270"/>
      <c r="D20" s="270"/>
      <c r="E20" s="270"/>
      <c r="F20" s="270"/>
      <c r="G20" s="270"/>
      <c r="H20" s="271"/>
    </row>
    <row r="36" ht="59.25" customHeight="1" x14ac:dyDescent="0.25"/>
    <row r="52" ht="58.5" customHeight="1" x14ac:dyDescent="0.25"/>
    <row r="68" ht="56.25" customHeight="1" x14ac:dyDescent="0.25"/>
    <row r="84" ht="57" customHeight="1" x14ac:dyDescent="0.25"/>
    <row r="95" ht="84.75" customHeight="1" x14ac:dyDescent="0.25"/>
    <row r="111" ht="66.75" customHeight="1" x14ac:dyDescent="0.25"/>
    <row r="127" ht="72" customHeight="1" x14ac:dyDescent="0.25"/>
  </sheetData>
  <mergeCells count="31">
    <mergeCell ref="F9:F11"/>
    <mergeCell ref="E1:F1"/>
    <mergeCell ref="G1:H1"/>
    <mergeCell ref="A4:H4"/>
    <mergeCell ref="A5:A7"/>
    <mergeCell ref="B5:B7"/>
    <mergeCell ref="C5:C7"/>
    <mergeCell ref="D5:D7"/>
    <mergeCell ref="E5:E7"/>
    <mergeCell ref="F5:F7"/>
    <mergeCell ref="H5:H7"/>
    <mergeCell ref="A1:A2"/>
    <mergeCell ref="B1:B2"/>
    <mergeCell ref="C1:C2"/>
    <mergeCell ref="D1:D2"/>
    <mergeCell ref="A16:H16"/>
    <mergeCell ref="A19:H19"/>
    <mergeCell ref="A20:H20"/>
    <mergeCell ref="H9:H11"/>
    <mergeCell ref="A12:A14"/>
    <mergeCell ref="B12:B14"/>
    <mergeCell ref="C12:C14"/>
    <mergeCell ref="D12:D14"/>
    <mergeCell ref="E12:E14"/>
    <mergeCell ref="F12:F14"/>
    <mergeCell ref="H12:H14"/>
    <mergeCell ref="A9:A11"/>
    <mergeCell ref="B9:B11"/>
    <mergeCell ref="C9:C11"/>
    <mergeCell ref="D9:D11"/>
    <mergeCell ref="E9:E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F5439-BC73-4293-80A9-1731CAA28B75}">
  <dimension ref="A1:H80"/>
  <sheetViews>
    <sheetView topLeftCell="A49" workbookViewId="0">
      <selection sqref="A1:H80"/>
    </sheetView>
  </sheetViews>
  <sheetFormatPr defaultRowHeight="15" x14ac:dyDescent="0.25"/>
  <cols>
    <col min="1" max="1" width="21.28515625" customWidth="1"/>
    <col min="3" max="3" width="14.28515625" customWidth="1"/>
    <col min="6" max="7" width="18.7109375" customWidth="1"/>
    <col min="8" max="8" width="20.28515625" customWidth="1"/>
  </cols>
  <sheetData>
    <row r="1" spans="1:8" ht="74.25" customHeight="1" x14ac:dyDescent="0.25">
      <c r="A1" s="306" t="s">
        <v>166</v>
      </c>
      <c r="B1" s="306"/>
      <c r="C1" s="306"/>
      <c r="D1" s="306"/>
      <c r="E1" s="306"/>
      <c r="F1" s="306"/>
      <c r="G1" s="306"/>
      <c r="H1" s="306"/>
    </row>
    <row r="2" spans="1:8" ht="28.5" customHeight="1" x14ac:dyDescent="0.25">
      <c r="A2" s="307" t="s">
        <v>2</v>
      </c>
      <c r="B2" s="307" t="s">
        <v>3</v>
      </c>
      <c r="C2" s="307" t="s">
        <v>4</v>
      </c>
      <c r="D2" s="309" t="s">
        <v>5</v>
      </c>
      <c r="E2" s="309"/>
      <c r="F2" s="310" t="s">
        <v>6</v>
      </c>
      <c r="G2" s="311"/>
      <c r="H2" s="312"/>
    </row>
    <row r="3" spans="1:8" ht="21" x14ac:dyDescent="0.25">
      <c r="A3" s="308"/>
      <c r="B3" s="308"/>
      <c r="C3" s="308"/>
      <c r="D3" s="51" t="s">
        <v>167</v>
      </c>
      <c r="E3" s="51" t="s">
        <v>168</v>
      </c>
      <c r="F3" s="52" t="s">
        <v>9</v>
      </c>
      <c r="G3" s="53" t="s">
        <v>10</v>
      </c>
      <c r="H3" s="53" t="s">
        <v>11</v>
      </c>
    </row>
    <row r="4" spans="1:8" x14ac:dyDescent="0.25">
      <c r="A4" s="54">
        <v>1</v>
      </c>
      <c r="B4" s="54">
        <v>2</v>
      </c>
      <c r="C4" s="54">
        <v>3</v>
      </c>
      <c r="D4" s="54">
        <v>4</v>
      </c>
      <c r="E4" s="54">
        <v>5</v>
      </c>
      <c r="F4" s="54">
        <v>6</v>
      </c>
      <c r="G4" s="54">
        <v>7</v>
      </c>
      <c r="H4" s="54">
        <v>8</v>
      </c>
    </row>
    <row r="5" spans="1:8" x14ac:dyDescent="0.25">
      <c r="A5" s="303" t="s">
        <v>169</v>
      </c>
      <c r="B5" s="304"/>
      <c r="C5" s="304"/>
      <c r="D5" s="304"/>
      <c r="E5" s="304"/>
      <c r="F5" s="304"/>
      <c r="G5" s="304"/>
      <c r="H5" s="305"/>
    </row>
    <row r="6" spans="1:8" x14ac:dyDescent="0.25">
      <c r="A6" s="284" t="s">
        <v>170</v>
      </c>
      <c r="B6" s="284" t="s">
        <v>72</v>
      </c>
      <c r="C6" s="287" t="s">
        <v>171</v>
      </c>
      <c r="D6" s="284" t="s">
        <v>72</v>
      </c>
      <c r="E6" s="284" t="s">
        <v>72</v>
      </c>
      <c r="F6" s="55" t="s">
        <v>67</v>
      </c>
      <c r="G6" s="56">
        <f>G7+G8+G9+G10</f>
        <v>6066.8639999999996</v>
      </c>
      <c r="H6" s="56">
        <f>H7+H8+H9+H10</f>
        <v>1010</v>
      </c>
    </row>
    <row r="7" spans="1:8" x14ac:dyDescent="0.25">
      <c r="A7" s="285"/>
      <c r="B7" s="285"/>
      <c r="C7" s="288"/>
      <c r="D7" s="285"/>
      <c r="E7" s="285"/>
      <c r="F7" s="55" t="s">
        <v>68</v>
      </c>
      <c r="G7" s="56">
        <v>1477.981</v>
      </c>
      <c r="H7" s="56">
        <v>717.1</v>
      </c>
    </row>
    <row r="8" spans="1:8" x14ac:dyDescent="0.25">
      <c r="A8" s="285"/>
      <c r="B8" s="285"/>
      <c r="C8" s="288"/>
      <c r="D8" s="285"/>
      <c r="E8" s="285"/>
      <c r="F8" s="55" t="s">
        <v>36</v>
      </c>
      <c r="G8" s="56">
        <f>3985.2+603.683</f>
        <v>4588.8829999999998</v>
      </c>
      <c r="H8" s="56">
        <v>292.89999999999998</v>
      </c>
    </row>
    <row r="9" spans="1:8" x14ac:dyDescent="0.25">
      <c r="A9" s="285"/>
      <c r="B9" s="285"/>
      <c r="C9" s="288"/>
      <c r="D9" s="285"/>
      <c r="E9" s="285"/>
      <c r="F9" s="55" t="s">
        <v>69</v>
      </c>
      <c r="G9" s="56">
        <v>0</v>
      </c>
      <c r="H9" s="56">
        <v>0</v>
      </c>
    </row>
    <row r="10" spans="1:8" x14ac:dyDescent="0.25">
      <c r="A10" s="286"/>
      <c r="B10" s="286"/>
      <c r="C10" s="289"/>
      <c r="D10" s="286"/>
      <c r="E10" s="286"/>
      <c r="F10" s="55" t="s">
        <v>70</v>
      </c>
      <c r="G10" s="56">
        <v>0</v>
      </c>
      <c r="H10" s="56">
        <v>0</v>
      </c>
    </row>
    <row r="11" spans="1:8" x14ac:dyDescent="0.25">
      <c r="A11" s="284" t="s">
        <v>172</v>
      </c>
      <c r="B11" s="284" t="s">
        <v>72</v>
      </c>
      <c r="C11" s="287" t="s">
        <v>173</v>
      </c>
      <c r="D11" s="284" t="s">
        <v>72</v>
      </c>
      <c r="E11" s="284" t="s">
        <v>72</v>
      </c>
      <c r="F11" s="55" t="s">
        <v>67</v>
      </c>
      <c r="G11" s="57">
        <f>G12+G13+G14+G15</f>
        <v>15</v>
      </c>
      <c r="H11" s="57">
        <f>H12+H13+H14+H15</f>
        <v>0</v>
      </c>
    </row>
    <row r="12" spans="1:8" x14ac:dyDescent="0.25">
      <c r="A12" s="293"/>
      <c r="B12" s="285"/>
      <c r="C12" s="288"/>
      <c r="D12" s="285"/>
      <c r="E12" s="285"/>
      <c r="F12" s="55" t="s">
        <v>68</v>
      </c>
      <c r="G12" s="56">
        <v>0</v>
      </c>
      <c r="H12" s="56">
        <v>0</v>
      </c>
    </row>
    <row r="13" spans="1:8" x14ac:dyDescent="0.25">
      <c r="A13" s="293"/>
      <c r="B13" s="285"/>
      <c r="C13" s="288"/>
      <c r="D13" s="285"/>
      <c r="E13" s="285"/>
      <c r="F13" s="55" t="s">
        <v>36</v>
      </c>
      <c r="G13" s="56">
        <v>0</v>
      </c>
      <c r="H13" s="56">
        <v>0</v>
      </c>
    </row>
    <row r="14" spans="1:8" x14ac:dyDescent="0.25">
      <c r="A14" s="293"/>
      <c r="B14" s="285"/>
      <c r="C14" s="288"/>
      <c r="D14" s="285"/>
      <c r="E14" s="285"/>
      <c r="F14" s="58" t="s">
        <v>69</v>
      </c>
      <c r="G14" s="56">
        <v>15</v>
      </c>
      <c r="H14" s="56">
        <v>0</v>
      </c>
    </row>
    <row r="15" spans="1:8" x14ac:dyDescent="0.25">
      <c r="A15" s="294"/>
      <c r="B15" s="286"/>
      <c r="C15" s="289"/>
      <c r="D15" s="286"/>
      <c r="E15" s="286"/>
      <c r="F15" s="55" t="s">
        <v>70</v>
      </c>
      <c r="G15" s="56">
        <v>0</v>
      </c>
      <c r="H15" s="56">
        <v>0</v>
      </c>
    </row>
    <row r="16" spans="1:8" x14ac:dyDescent="0.25">
      <c r="A16" s="284" t="s">
        <v>174</v>
      </c>
      <c r="B16" s="284" t="s">
        <v>72</v>
      </c>
      <c r="C16" s="287" t="s">
        <v>173</v>
      </c>
      <c r="D16" s="284" t="s">
        <v>72</v>
      </c>
      <c r="E16" s="284" t="s">
        <v>72</v>
      </c>
      <c r="F16" s="55" t="s">
        <v>67</v>
      </c>
      <c r="G16" s="57">
        <f>G17+G18+G19+G20</f>
        <v>118.93600000000001</v>
      </c>
      <c r="H16" s="57">
        <f>H17+H18+H19+H20</f>
        <v>25.6</v>
      </c>
    </row>
    <row r="17" spans="1:8" x14ac:dyDescent="0.25">
      <c r="A17" s="293"/>
      <c r="B17" s="285"/>
      <c r="C17" s="288"/>
      <c r="D17" s="285"/>
      <c r="E17" s="285"/>
      <c r="F17" s="55" t="s">
        <v>68</v>
      </c>
      <c r="G17" s="56">
        <v>0</v>
      </c>
      <c r="H17" s="56">
        <v>0</v>
      </c>
    </row>
    <row r="18" spans="1:8" x14ac:dyDescent="0.25">
      <c r="A18" s="293"/>
      <c r="B18" s="285"/>
      <c r="C18" s="288"/>
      <c r="D18" s="285"/>
      <c r="E18" s="285"/>
      <c r="F18" s="55" t="s">
        <v>36</v>
      </c>
      <c r="G18" s="56">
        <v>0</v>
      </c>
      <c r="H18" s="56">
        <v>0</v>
      </c>
    </row>
    <row r="19" spans="1:8" x14ac:dyDescent="0.25">
      <c r="A19" s="293"/>
      <c r="B19" s="285"/>
      <c r="C19" s="288"/>
      <c r="D19" s="285"/>
      <c r="E19" s="285"/>
      <c r="F19" s="55" t="s">
        <v>69</v>
      </c>
      <c r="G19" s="56">
        <v>118.93600000000001</v>
      </c>
      <c r="H19" s="56">
        <v>25.6</v>
      </c>
    </row>
    <row r="20" spans="1:8" x14ac:dyDescent="0.25">
      <c r="A20" s="294"/>
      <c r="B20" s="286"/>
      <c r="C20" s="289"/>
      <c r="D20" s="286"/>
      <c r="E20" s="286"/>
      <c r="F20" s="55" t="s">
        <v>70</v>
      </c>
      <c r="G20" s="56">
        <v>0</v>
      </c>
      <c r="H20" s="56">
        <v>0</v>
      </c>
    </row>
    <row r="21" spans="1:8" x14ac:dyDescent="0.25">
      <c r="A21" s="284" t="s">
        <v>175</v>
      </c>
      <c r="B21" s="284" t="s">
        <v>72</v>
      </c>
      <c r="C21" s="287" t="s">
        <v>173</v>
      </c>
      <c r="D21" s="284" t="s">
        <v>72</v>
      </c>
      <c r="E21" s="284" t="s">
        <v>72</v>
      </c>
      <c r="F21" s="55" t="s">
        <v>67</v>
      </c>
      <c r="G21" s="57">
        <f>G22+G23+G24+G25</f>
        <v>0</v>
      </c>
      <c r="H21" s="57">
        <f>H22+H23+H24+H25</f>
        <v>0</v>
      </c>
    </row>
    <row r="22" spans="1:8" x14ac:dyDescent="0.25">
      <c r="A22" s="293"/>
      <c r="B22" s="285"/>
      <c r="C22" s="288"/>
      <c r="D22" s="285"/>
      <c r="E22" s="285"/>
      <c r="F22" s="55" t="s">
        <v>68</v>
      </c>
      <c r="G22" s="56">
        <v>0</v>
      </c>
      <c r="H22" s="56">
        <v>0</v>
      </c>
    </row>
    <row r="23" spans="1:8" x14ac:dyDescent="0.25">
      <c r="A23" s="293"/>
      <c r="B23" s="285"/>
      <c r="C23" s="288"/>
      <c r="D23" s="285"/>
      <c r="E23" s="285"/>
      <c r="F23" s="55" t="s">
        <v>36</v>
      </c>
      <c r="G23" s="56">
        <v>0</v>
      </c>
      <c r="H23" s="56">
        <v>0</v>
      </c>
    </row>
    <row r="24" spans="1:8" x14ac:dyDescent="0.25">
      <c r="A24" s="293"/>
      <c r="B24" s="285"/>
      <c r="C24" s="288"/>
      <c r="D24" s="285"/>
      <c r="E24" s="285"/>
      <c r="F24" s="55" t="s">
        <v>69</v>
      </c>
      <c r="G24" s="56">
        <v>0</v>
      </c>
      <c r="H24" s="56">
        <v>0</v>
      </c>
    </row>
    <row r="25" spans="1:8" x14ac:dyDescent="0.25">
      <c r="A25" s="294"/>
      <c r="B25" s="286"/>
      <c r="C25" s="289"/>
      <c r="D25" s="286"/>
      <c r="E25" s="286"/>
      <c r="F25" s="55" t="s">
        <v>70</v>
      </c>
      <c r="G25" s="56">
        <v>0</v>
      </c>
      <c r="H25" s="56">
        <v>0</v>
      </c>
    </row>
    <row r="26" spans="1:8" x14ac:dyDescent="0.25">
      <c r="A26" s="284" t="s">
        <v>176</v>
      </c>
      <c r="B26" s="284" t="s">
        <v>72</v>
      </c>
      <c r="C26" s="287" t="s">
        <v>173</v>
      </c>
      <c r="D26" s="284" t="s">
        <v>72</v>
      </c>
      <c r="E26" s="284" t="s">
        <v>72</v>
      </c>
      <c r="F26" s="55" t="s">
        <v>67</v>
      </c>
      <c r="G26" s="56">
        <f>G27+G28+G29+G30</f>
        <v>0</v>
      </c>
      <c r="H26" s="56">
        <f>H27+H28+H29+H30</f>
        <v>0</v>
      </c>
    </row>
    <row r="27" spans="1:8" x14ac:dyDescent="0.25">
      <c r="A27" s="293"/>
      <c r="B27" s="285"/>
      <c r="C27" s="288"/>
      <c r="D27" s="285"/>
      <c r="E27" s="285"/>
      <c r="F27" s="55" t="s">
        <v>68</v>
      </c>
      <c r="G27" s="56">
        <v>0</v>
      </c>
      <c r="H27" s="56">
        <v>0</v>
      </c>
    </row>
    <row r="28" spans="1:8" x14ac:dyDescent="0.25">
      <c r="A28" s="293"/>
      <c r="B28" s="285"/>
      <c r="C28" s="288"/>
      <c r="D28" s="285"/>
      <c r="E28" s="285"/>
      <c r="F28" s="55" t="s">
        <v>36</v>
      </c>
      <c r="G28" s="56">
        <v>0</v>
      </c>
      <c r="H28" s="56">
        <v>0</v>
      </c>
    </row>
    <row r="29" spans="1:8" x14ac:dyDescent="0.25">
      <c r="A29" s="293"/>
      <c r="B29" s="285"/>
      <c r="C29" s="288"/>
      <c r="D29" s="285"/>
      <c r="E29" s="285"/>
      <c r="F29" s="55" t="s">
        <v>69</v>
      </c>
      <c r="G29" s="56">
        <v>0</v>
      </c>
      <c r="H29" s="56">
        <v>0</v>
      </c>
    </row>
    <row r="30" spans="1:8" x14ac:dyDescent="0.25">
      <c r="A30" s="294"/>
      <c r="B30" s="286"/>
      <c r="C30" s="289"/>
      <c r="D30" s="286"/>
      <c r="E30" s="286"/>
      <c r="F30" s="55" t="s">
        <v>70</v>
      </c>
      <c r="G30" s="56">
        <v>0</v>
      </c>
      <c r="H30" s="56">
        <v>0</v>
      </c>
    </row>
    <row r="31" spans="1:8" x14ac:dyDescent="0.25">
      <c r="A31" s="281" t="s">
        <v>177</v>
      </c>
      <c r="B31" s="301"/>
      <c r="C31" s="301"/>
      <c r="D31" s="301"/>
      <c r="E31" s="301"/>
      <c r="F31" s="301"/>
      <c r="G31" s="301"/>
      <c r="H31" s="302"/>
    </row>
    <row r="32" spans="1:8" x14ac:dyDescent="0.25">
      <c r="A32" s="284" t="s">
        <v>178</v>
      </c>
      <c r="B32" s="284" t="s">
        <v>72</v>
      </c>
      <c r="C32" s="287" t="s">
        <v>179</v>
      </c>
      <c r="D32" s="284" t="s">
        <v>72</v>
      </c>
      <c r="E32" s="284" t="s">
        <v>72</v>
      </c>
      <c r="F32" s="55" t="s">
        <v>67</v>
      </c>
      <c r="G32" s="56">
        <f>G33+G34+G35+G36</f>
        <v>486.19799999999998</v>
      </c>
      <c r="H32" s="56">
        <f>H33+H34+H35+H36</f>
        <v>0</v>
      </c>
    </row>
    <row r="33" spans="1:8" x14ac:dyDescent="0.25">
      <c r="A33" s="285"/>
      <c r="B33" s="285"/>
      <c r="C33" s="288"/>
      <c r="D33" s="285"/>
      <c r="E33" s="285"/>
      <c r="F33" s="55" t="s">
        <v>68</v>
      </c>
      <c r="G33" s="56">
        <v>0</v>
      </c>
      <c r="H33" s="56">
        <v>0</v>
      </c>
    </row>
    <row r="34" spans="1:8" x14ac:dyDescent="0.25">
      <c r="A34" s="285"/>
      <c r="B34" s="285"/>
      <c r="C34" s="288"/>
      <c r="D34" s="285"/>
      <c r="E34" s="285"/>
      <c r="F34" s="55" t="s">
        <v>36</v>
      </c>
      <c r="G34" s="56">
        <v>436</v>
      </c>
      <c r="H34" s="56">
        <v>0</v>
      </c>
    </row>
    <row r="35" spans="1:8" x14ac:dyDescent="0.25">
      <c r="A35" s="285"/>
      <c r="B35" s="285"/>
      <c r="C35" s="288"/>
      <c r="D35" s="285"/>
      <c r="E35" s="285"/>
      <c r="F35" s="55" t="s">
        <v>69</v>
      </c>
      <c r="G35" s="56">
        <v>50.198</v>
      </c>
      <c r="H35" s="56">
        <v>0</v>
      </c>
    </row>
    <row r="36" spans="1:8" x14ac:dyDescent="0.25">
      <c r="A36" s="286"/>
      <c r="B36" s="286"/>
      <c r="C36" s="289"/>
      <c r="D36" s="286"/>
      <c r="E36" s="286"/>
      <c r="F36" s="55" t="s">
        <v>70</v>
      </c>
      <c r="G36" s="56">
        <v>0</v>
      </c>
      <c r="H36" s="56">
        <v>0</v>
      </c>
    </row>
    <row r="37" spans="1:8" x14ac:dyDescent="0.25">
      <c r="A37" s="284" t="s">
        <v>180</v>
      </c>
      <c r="B37" s="284" t="s">
        <v>72</v>
      </c>
      <c r="C37" s="287" t="s">
        <v>181</v>
      </c>
      <c r="D37" s="284" t="s">
        <v>72</v>
      </c>
      <c r="E37" s="284" t="s">
        <v>72</v>
      </c>
      <c r="F37" s="55" t="s">
        <v>67</v>
      </c>
      <c r="G37" s="56">
        <f>G38+G39+G40+G41</f>
        <v>25078.576000000001</v>
      </c>
      <c r="H37" s="56">
        <f>H38+H39+H40+H41</f>
        <v>990.56087000000002</v>
      </c>
    </row>
    <row r="38" spans="1:8" x14ac:dyDescent="0.25">
      <c r="A38" s="293"/>
      <c r="B38" s="285"/>
      <c r="C38" s="288"/>
      <c r="D38" s="285"/>
      <c r="E38" s="285"/>
      <c r="F38" s="55" t="s">
        <v>68</v>
      </c>
      <c r="G38" s="56">
        <v>0</v>
      </c>
      <c r="H38" s="56">
        <v>0</v>
      </c>
    </row>
    <row r="39" spans="1:8" x14ac:dyDescent="0.25">
      <c r="A39" s="293"/>
      <c r="B39" s="285"/>
      <c r="C39" s="288"/>
      <c r="D39" s="285"/>
      <c r="E39" s="285"/>
      <c r="F39" s="55" t="s">
        <v>36</v>
      </c>
      <c r="G39" s="56">
        <v>11938.001</v>
      </c>
      <c r="H39" s="56">
        <v>0</v>
      </c>
    </row>
    <row r="40" spans="1:8" x14ac:dyDescent="0.25">
      <c r="A40" s="293"/>
      <c r="B40" s="285"/>
      <c r="C40" s="288"/>
      <c r="D40" s="285"/>
      <c r="E40" s="285"/>
      <c r="F40" s="55" t="s">
        <v>69</v>
      </c>
      <c r="G40" s="56">
        <v>13140.575000000001</v>
      </c>
      <c r="H40" s="56">
        <f>299.074+691.48687</f>
        <v>990.56087000000002</v>
      </c>
    </row>
    <row r="41" spans="1:8" x14ac:dyDescent="0.25">
      <c r="A41" s="294"/>
      <c r="B41" s="286"/>
      <c r="C41" s="289"/>
      <c r="D41" s="286"/>
      <c r="E41" s="286"/>
      <c r="F41" s="55" t="s">
        <v>70</v>
      </c>
      <c r="G41" s="56">
        <v>0</v>
      </c>
      <c r="H41" s="56">
        <v>0</v>
      </c>
    </row>
    <row r="42" spans="1:8" x14ac:dyDescent="0.25">
      <c r="A42" s="295" t="s">
        <v>182</v>
      </c>
      <c r="B42" s="284" t="s">
        <v>72</v>
      </c>
      <c r="C42" s="287" t="s">
        <v>183</v>
      </c>
      <c r="D42" s="284" t="s">
        <v>72</v>
      </c>
      <c r="E42" s="284" t="s">
        <v>72</v>
      </c>
      <c r="F42" s="55" t="s">
        <v>67</v>
      </c>
      <c r="G42" s="56">
        <f>G43+G44+G45+G46</f>
        <v>2715.924</v>
      </c>
      <c r="H42" s="56">
        <f>H43+H44+H45+H46</f>
        <v>1080.87238</v>
      </c>
    </row>
    <row r="43" spans="1:8" x14ac:dyDescent="0.25">
      <c r="A43" s="296"/>
      <c r="B43" s="285"/>
      <c r="C43" s="288"/>
      <c r="D43" s="285"/>
      <c r="E43" s="285"/>
      <c r="F43" s="55" t="s">
        <v>68</v>
      </c>
      <c r="G43" s="56">
        <v>0</v>
      </c>
      <c r="H43" s="56">
        <v>0</v>
      </c>
    </row>
    <row r="44" spans="1:8" x14ac:dyDescent="0.25">
      <c r="A44" s="296"/>
      <c r="B44" s="285"/>
      <c r="C44" s="288"/>
      <c r="D44" s="285"/>
      <c r="E44" s="285"/>
      <c r="F44" s="55" t="s">
        <v>36</v>
      </c>
      <c r="G44" s="56">
        <v>0</v>
      </c>
      <c r="H44" s="56">
        <v>0</v>
      </c>
    </row>
    <row r="45" spans="1:8" x14ac:dyDescent="0.25">
      <c r="A45" s="296"/>
      <c r="B45" s="285"/>
      <c r="C45" s="288"/>
      <c r="D45" s="285"/>
      <c r="E45" s="285"/>
      <c r="F45" s="55" t="s">
        <v>69</v>
      </c>
      <c r="G45" s="56">
        <v>2715.924</v>
      </c>
      <c r="H45" s="56">
        <v>1080.87238</v>
      </c>
    </row>
    <row r="46" spans="1:8" x14ac:dyDescent="0.25">
      <c r="A46" s="297"/>
      <c r="B46" s="286"/>
      <c r="C46" s="289"/>
      <c r="D46" s="286"/>
      <c r="E46" s="286"/>
      <c r="F46" s="55" t="s">
        <v>70</v>
      </c>
      <c r="G46" s="56">
        <v>0</v>
      </c>
      <c r="H46" s="56">
        <v>0</v>
      </c>
    </row>
    <row r="47" spans="1:8" x14ac:dyDescent="0.25">
      <c r="A47" s="295" t="s">
        <v>184</v>
      </c>
      <c r="B47" s="284" t="s">
        <v>72</v>
      </c>
      <c r="C47" s="298" t="s">
        <v>185</v>
      </c>
      <c r="D47" s="284" t="s">
        <v>72</v>
      </c>
      <c r="E47" s="284" t="s">
        <v>72</v>
      </c>
      <c r="F47" s="55" t="s">
        <v>67</v>
      </c>
      <c r="G47" s="56">
        <f>G48+G49+G50+G51</f>
        <v>11035.782999999999</v>
      </c>
      <c r="H47" s="56">
        <f>H48+H49+H50+H51</f>
        <v>3946.0753799999998</v>
      </c>
    </row>
    <row r="48" spans="1:8" x14ac:dyDescent="0.25">
      <c r="A48" s="296"/>
      <c r="B48" s="285"/>
      <c r="C48" s="299"/>
      <c r="D48" s="285"/>
      <c r="E48" s="285"/>
      <c r="F48" s="55" t="s">
        <v>68</v>
      </c>
      <c r="G48" s="56">
        <v>0</v>
      </c>
      <c r="H48" s="56">
        <v>0</v>
      </c>
    </row>
    <row r="49" spans="1:8" x14ac:dyDescent="0.25">
      <c r="A49" s="296"/>
      <c r="B49" s="285"/>
      <c r="C49" s="299"/>
      <c r="D49" s="285"/>
      <c r="E49" s="285"/>
      <c r="F49" s="55" t="s">
        <v>36</v>
      </c>
      <c r="G49" s="56">
        <v>0</v>
      </c>
      <c r="H49" s="56">
        <v>0</v>
      </c>
    </row>
    <row r="50" spans="1:8" x14ac:dyDescent="0.25">
      <c r="A50" s="296"/>
      <c r="B50" s="285"/>
      <c r="C50" s="299"/>
      <c r="D50" s="285"/>
      <c r="E50" s="285"/>
      <c r="F50" s="55" t="s">
        <v>69</v>
      </c>
      <c r="G50" s="56">
        <v>11035.782999999999</v>
      </c>
      <c r="H50" s="56">
        <f>3849.48141+96.59397</f>
        <v>3946.0753799999998</v>
      </c>
    </row>
    <row r="51" spans="1:8" x14ac:dyDescent="0.25">
      <c r="A51" s="297"/>
      <c r="B51" s="286"/>
      <c r="C51" s="300"/>
      <c r="D51" s="286"/>
      <c r="E51" s="286"/>
      <c r="F51" s="55" t="s">
        <v>70</v>
      </c>
      <c r="G51" s="56">
        <v>0</v>
      </c>
      <c r="H51" s="56">
        <v>0</v>
      </c>
    </row>
    <row r="52" spans="1:8" x14ac:dyDescent="0.25">
      <c r="A52" s="295" t="s">
        <v>186</v>
      </c>
      <c r="B52" s="284" t="s">
        <v>72</v>
      </c>
      <c r="C52" s="298" t="s">
        <v>185</v>
      </c>
      <c r="D52" s="284" t="s">
        <v>72</v>
      </c>
      <c r="E52" s="284" t="s">
        <v>72</v>
      </c>
      <c r="F52" s="55" t="s">
        <v>67</v>
      </c>
      <c r="G52" s="56">
        <f>G53+G54+G55+G56</f>
        <v>2423.3380000000002</v>
      </c>
      <c r="H52" s="56">
        <f>H53+H54+H55+H56</f>
        <v>281.35667000000001</v>
      </c>
    </row>
    <row r="53" spans="1:8" x14ac:dyDescent="0.25">
      <c r="A53" s="296"/>
      <c r="B53" s="285"/>
      <c r="C53" s="299"/>
      <c r="D53" s="285"/>
      <c r="E53" s="285"/>
      <c r="F53" s="55" t="s">
        <v>68</v>
      </c>
      <c r="G53" s="56">
        <v>0</v>
      </c>
      <c r="H53" s="56">
        <v>0</v>
      </c>
    </row>
    <row r="54" spans="1:8" x14ac:dyDescent="0.25">
      <c r="A54" s="296"/>
      <c r="B54" s="285"/>
      <c r="C54" s="299"/>
      <c r="D54" s="285"/>
      <c r="E54" s="285"/>
      <c r="F54" s="55" t="s">
        <v>36</v>
      </c>
      <c r="G54" s="56">
        <v>0</v>
      </c>
      <c r="H54" s="56">
        <v>0</v>
      </c>
    </row>
    <row r="55" spans="1:8" x14ac:dyDescent="0.25">
      <c r="A55" s="296"/>
      <c r="B55" s="285"/>
      <c r="C55" s="299"/>
      <c r="D55" s="285"/>
      <c r="E55" s="285"/>
      <c r="F55" s="55" t="s">
        <v>69</v>
      </c>
      <c r="G55" s="56">
        <v>2423.3380000000002</v>
      </c>
      <c r="H55" s="56">
        <v>281.35667000000001</v>
      </c>
    </row>
    <row r="56" spans="1:8" x14ac:dyDescent="0.25">
      <c r="A56" s="297"/>
      <c r="B56" s="286"/>
      <c r="C56" s="300"/>
      <c r="D56" s="286"/>
      <c r="E56" s="286"/>
      <c r="F56" s="55" t="s">
        <v>70</v>
      </c>
      <c r="G56" s="56">
        <v>0</v>
      </c>
      <c r="H56" s="56">
        <v>0</v>
      </c>
    </row>
    <row r="57" spans="1:8" x14ac:dyDescent="0.25">
      <c r="A57" s="295" t="s">
        <v>187</v>
      </c>
      <c r="B57" s="284" t="s">
        <v>72</v>
      </c>
      <c r="C57" s="298" t="s">
        <v>185</v>
      </c>
      <c r="D57" s="284" t="s">
        <v>72</v>
      </c>
      <c r="E57" s="284" t="s">
        <v>72</v>
      </c>
      <c r="F57" s="55" t="s">
        <v>67</v>
      </c>
      <c r="G57" s="56">
        <f>G58+G59+G60+G61</f>
        <v>3703.5360000000001</v>
      </c>
      <c r="H57" s="56">
        <f>H58+H59+H60+H61</f>
        <v>600</v>
      </c>
    </row>
    <row r="58" spans="1:8" x14ac:dyDescent="0.25">
      <c r="A58" s="296"/>
      <c r="B58" s="285"/>
      <c r="C58" s="299"/>
      <c r="D58" s="285"/>
      <c r="E58" s="285"/>
      <c r="F58" s="55" t="s">
        <v>68</v>
      </c>
      <c r="G58" s="56">
        <v>0</v>
      </c>
      <c r="H58" s="56">
        <v>0</v>
      </c>
    </row>
    <row r="59" spans="1:8" x14ac:dyDescent="0.25">
      <c r="A59" s="296"/>
      <c r="B59" s="285"/>
      <c r="C59" s="299"/>
      <c r="D59" s="285"/>
      <c r="E59" s="285"/>
      <c r="F59" s="55" t="s">
        <v>36</v>
      </c>
      <c r="G59" s="56">
        <v>0</v>
      </c>
      <c r="H59" s="56">
        <v>0</v>
      </c>
    </row>
    <row r="60" spans="1:8" x14ac:dyDescent="0.25">
      <c r="A60" s="296"/>
      <c r="B60" s="285"/>
      <c r="C60" s="299"/>
      <c r="D60" s="285"/>
      <c r="E60" s="285"/>
      <c r="F60" s="55" t="s">
        <v>69</v>
      </c>
      <c r="G60" s="56">
        <v>3703.5360000000001</v>
      </c>
      <c r="H60" s="56">
        <v>600</v>
      </c>
    </row>
    <row r="61" spans="1:8" x14ac:dyDescent="0.25">
      <c r="A61" s="297"/>
      <c r="B61" s="286"/>
      <c r="C61" s="300"/>
      <c r="D61" s="286"/>
      <c r="E61" s="286"/>
      <c r="F61" s="55" t="s">
        <v>70</v>
      </c>
      <c r="G61" s="56">
        <v>0</v>
      </c>
      <c r="H61" s="56">
        <v>0</v>
      </c>
    </row>
    <row r="62" spans="1:8" x14ac:dyDescent="0.25">
      <c r="A62" s="295" t="s">
        <v>188</v>
      </c>
      <c r="B62" s="284" t="s">
        <v>72</v>
      </c>
      <c r="C62" s="298" t="s">
        <v>179</v>
      </c>
      <c r="D62" s="284" t="s">
        <v>72</v>
      </c>
      <c r="E62" s="284" t="s">
        <v>72</v>
      </c>
      <c r="F62" s="55" t="s">
        <v>67</v>
      </c>
      <c r="G62" s="56">
        <f>G63+G64+G65+G66</f>
        <v>350</v>
      </c>
      <c r="H62" s="56">
        <f>H63+H64+H65+H66</f>
        <v>0</v>
      </c>
    </row>
    <row r="63" spans="1:8" x14ac:dyDescent="0.25">
      <c r="A63" s="296"/>
      <c r="B63" s="285"/>
      <c r="C63" s="299"/>
      <c r="D63" s="285"/>
      <c r="E63" s="285"/>
      <c r="F63" s="55" t="s">
        <v>68</v>
      </c>
      <c r="G63" s="56">
        <v>0</v>
      </c>
      <c r="H63" s="56">
        <v>0</v>
      </c>
    </row>
    <row r="64" spans="1:8" x14ac:dyDescent="0.25">
      <c r="A64" s="296"/>
      <c r="B64" s="285"/>
      <c r="C64" s="299"/>
      <c r="D64" s="285"/>
      <c r="E64" s="285"/>
      <c r="F64" s="55" t="s">
        <v>36</v>
      </c>
      <c r="G64" s="56">
        <v>0</v>
      </c>
      <c r="H64" s="56">
        <v>0</v>
      </c>
    </row>
    <row r="65" spans="1:8" x14ac:dyDescent="0.25">
      <c r="A65" s="296"/>
      <c r="B65" s="285"/>
      <c r="C65" s="299"/>
      <c r="D65" s="285"/>
      <c r="E65" s="285"/>
      <c r="F65" s="55" t="s">
        <v>69</v>
      </c>
      <c r="G65" s="56">
        <v>350</v>
      </c>
      <c r="H65" s="56">
        <v>0</v>
      </c>
    </row>
    <row r="66" spans="1:8" x14ac:dyDescent="0.25">
      <c r="A66" s="297"/>
      <c r="B66" s="286"/>
      <c r="C66" s="300"/>
      <c r="D66" s="286"/>
      <c r="E66" s="286"/>
      <c r="F66" s="55" t="s">
        <v>70</v>
      </c>
      <c r="G66" s="56">
        <v>0</v>
      </c>
      <c r="H66" s="56">
        <v>0</v>
      </c>
    </row>
    <row r="67" spans="1:8" x14ac:dyDescent="0.25">
      <c r="A67" s="290" t="s">
        <v>189</v>
      </c>
      <c r="B67" s="291"/>
      <c r="C67" s="291"/>
      <c r="D67" s="291"/>
      <c r="E67" s="291"/>
      <c r="F67" s="291"/>
      <c r="G67" s="291"/>
      <c r="H67" s="292"/>
    </row>
    <row r="68" spans="1:8" x14ac:dyDescent="0.25">
      <c r="A68" s="284" t="s">
        <v>190</v>
      </c>
      <c r="B68" s="284" t="s">
        <v>72</v>
      </c>
      <c r="C68" s="287" t="s">
        <v>191</v>
      </c>
      <c r="D68" s="284" t="s">
        <v>72</v>
      </c>
      <c r="E68" s="284" t="s">
        <v>72</v>
      </c>
      <c r="F68" s="55" t="s">
        <v>67</v>
      </c>
      <c r="G68" s="56">
        <f>G69+G70+G71+G72</f>
        <v>0.5</v>
      </c>
      <c r="H68" s="56">
        <f>H69+H70+H71+H72</f>
        <v>0</v>
      </c>
    </row>
    <row r="69" spans="1:8" x14ac:dyDescent="0.25">
      <c r="A69" s="293"/>
      <c r="B69" s="285"/>
      <c r="C69" s="288"/>
      <c r="D69" s="285"/>
      <c r="E69" s="285"/>
      <c r="F69" s="55" t="s">
        <v>68</v>
      </c>
      <c r="G69" s="56">
        <v>0</v>
      </c>
      <c r="H69" s="56">
        <v>0</v>
      </c>
    </row>
    <row r="70" spans="1:8" x14ac:dyDescent="0.25">
      <c r="A70" s="293"/>
      <c r="B70" s="285"/>
      <c r="C70" s="288"/>
      <c r="D70" s="285"/>
      <c r="E70" s="285"/>
      <c r="F70" s="55" t="s">
        <v>36</v>
      </c>
      <c r="G70" s="56">
        <v>0</v>
      </c>
      <c r="H70" s="56">
        <v>0</v>
      </c>
    </row>
    <row r="71" spans="1:8" x14ac:dyDescent="0.25">
      <c r="A71" s="293"/>
      <c r="B71" s="285"/>
      <c r="C71" s="288"/>
      <c r="D71" s="285"/>
      <c r="E71" s="285"/>
      <c r="F71" s="55" t="s">
        <v>69</v>
      </c>
      <c r="G71" s="56">
        <v>0.5</v>
      </c>
      <c r="H71" s="56">
        <v>0</v>
      </c>
    </row>
    <row r="72" spans="1:8" x14ac:dyDescent="0.25">
      <c r="A72" s="294"/>
      <c r="B72" s="286"/>
      <c r="C72" s="289"/>
      <c r="D72" s="286"/>
      <c r="E72" s="286"/>
      <c r="F72" s="55" t="s">
        <v>70</v>
      </c>
      <c r="G72" s="56">
        <v>0</v>
      </c>
      <c r="H72" s="56">
        <v>0</v>
      </c>
    </row>
    <row r="73" spans="1:8" x14ac:dyDescent="0.25">
      <c r="A73" s="281" t="s">
        <v>192</v>
      </c>
      <c r="B73" s="282"/>
      <c r="C73" s="282"/>
      <c r="D73" s="282"/>
      <c r="E73" s="282"/>
      <c r="F73" s="282"/>
      <c r="G73" s="282"/>
      <c r="H73" s="283"/>
    </row>
    <row r="74" spans="1:8" x14ac:dyDescent="0.25">
      <c r="A74" s="284" t="s">
        <v>193</v>
      </c>
      <c r="B74" s="284" t="s">
        <v>72</v>
      </c>
      <c r="C74" s="287" t="s">
        <v>194</v>
      </c>
      <c r="D74" s="284" t="s">
        <v>72</v>
      </c>
      <c r="E74" s="284" t="s">
        <v>72</v>
      </c>
      <c r="F74" s="55" t="s">
        <v>67</v>
      </c>
      <c r="G74" s="56">
        <f>G75+G76+G77+G78</f>
        <v>8387.4560000000001</v>
      </c>
      <c r="H74" s="56">
        <f>H75+H76+H77+H78</f>
        <v>5387.4560000000001</v>
      </c>
    </row>
    <row r="75" spans="1:8" x14ac:dyDescent="0.25">
      <c r="A75" s="285"/>
      <c r="B75" s="285"/>
      <c r="C75" s="288"/>
      <c r="D75" s="285"/>
      <c r="E75" s="285"/>
      <c r="F75" s="55" t="s">
        <v>68</v>
      </c>
      <c r="G75" s="56">
        <v>0</v>
      </c>
      <c r="H75" s="56">
        <v>0</v>
      </c>
    </row>
    <row r="76" spans="1:8" x14ac:dyDescent="0.25">
      <c r="A76" s="285"/>
      <c r="B76" s="285"/>
      <c r="C76" s="288"/>
      <c r="D76" s="285"/>
      <c r="E76" s="285"/>
      <c r="F76" s="55" t="s">
        <v>36</v>
      </c>
      <c r="G76" s="56">
        <v>0</v>
      </c>
      <c r="H76" s="56">
        <v>0</v>
      </c>
    </row>
    <row r="77" spans="1:8" x14ac:dyDescent="0.25">
      <c r="A77" s="285"/>
      <c r="B77" s="285"/>
      <c r="C77" s="288"/>
      <c r="D77" s="285"/>
      <c r="E77" s="285"/>
      <c r="F77" s="55" t="s">
        <v>69</v>
      </c>
      <c r="G77" s="56">
        <v>8387.4560000000001</v>
      </c>
      <c r="H77" s="56">
        <v>5387.4560000000001</v>
      </c>
    </row>
    <row r="78" spans="1:8" x14ac:dyDescent="0.25">
      <c r="A78" s="286"/>
      <c r="B78" s="286"/>
      <c r="C78" s="289"/>
      <c r="D78" s="286"/>
      <c r="E78" s="286"/>
      <c r="F78" s="55" t="s">
        <v>70</v>
      </c>
      <c r="G78" s="56">
        <v>0</v>
      </c>
      <c r="H78" s="56">
        <v>0</v>
      </c>
    </row>
    <row r="79" spans="1:8" ht="27.75" customHeight="1" x14ac:dyDescent="0.25">
      <c r="A79" s="278" t="s">
        <v>195</v>
      </c>
      <c r="B79" s="279"/>
      <c r="C79" s="279"/>
      <c r="D79" s="279"/>
      <c r="E79" s="279"/>
      <c r="F79" s="279"/>
      <c r="G79" s="279"/>
      <c r="H79" s="280"/>
    </row>
    <row r="80" spans="1:8" x14ac:dyDescent="0.25">
      <c r="A80" s="59"/>
      <c r="B80" s="59"/>
      <c r="C80" s="60"/>
      <c r="D80" s="60"/>
      <c r="E80" s="60"/>
      <c r="F80" s="61"/>
      <c r="G80" s="61"/>
      <c r="H80" s="62"/>
    </row>
  </sheetData>
  <mergeCells count="81">
    <mergeCell ref="A1:H1"/>
    <mergeCell ref="A2:A3"/>
    <mergeCell ref="B2:B3"/>
    <mergeCell ref="C2:C3"/>
    <mergeCell ref="D2:E2"/>
    <mergeCell ref="F2:H2"/>
    <mergeCell ref="A5:H5"/>
    <mergeCell ref="A6:A10"/>
    <mergeCell ref="B6:B10"/>
    <mergeCell ref="C6:C10"/>
    <mergeCell ref="D6:D10"/>
    <mergeCell ref="E6:E10"/>
    <mergeCell ref="A16:A20"/>
    <mergeCell ref="B16:B20"/>
    <mergeCell ref="C16:C20"/>
    <mergeCell ref="D16:D20"/>
    <mergeCell ref="E16:E20"/>
    <mergeCell ref="A11:A15"/>
    <mergeCell ref="B11:B15"/>
    <mergeCell ref="C11:C15"/>
    <mergeCell ref="D11:D15"/>
    <mergeCell ref="E11:E15"/>
    <mergeCell ref="A26:A30"/>
    <mergeCell ref="B26:B30"/>
    <mergeCell ref="C26:C30"/>
    <mergeCell ref="D26:D30"/>
    <mergeCell ref="E26:E30"/>
    <mergeCell ref="A21:A25"/>
    <mergeCell ref="B21:B25"/>
    <mergeCell ref="C21:C25"/>
    <mergeCell ref="D21:D25"/>
    <mergeCell ref="E21:E25"/>
    <mergeCell ref="A31:H31"/>
    <mergeCell ref="A32:A36"/>
    <mergeCell ref="B32:B36"/>
    <mergeCell ref="C32:C36"/>
    <mergeCell ref="D32:D36"/>
    <mergeCell ref="E32:E36"/>
    <mergeCell ref="A42:A46"/>
    <mergeCell ref="B42:B46"/>
    <mergeCell ref="C42:C46"/>
    <mergeCell ref="D42:D46"/>
    <mergeCell ref="E42:E46"/>
    <mergeCell ref="A37:A41"/>
    <mergeCell ref="B37:B41"/>
    <mergeCell ref="C37:C41"/>
    <mergeCell ref="D37:D41"/>
    <mergeCell ref="E37:E41"/>
    <mergeCell ref="A52:A56"/>
    <mergeCell ref="B52:B56"/>
    <mergeCell ref="C52:C56"/>
    <mergeCell ref="D52:D56"/>
    <mergeCell ref="E52:E56"/>
    <mergeCell ref="A47:A51"/>
    <mergeCell ref="B47:B51"/>
    <mergeCell ref="C47:C51"/>
    <mergeCell ref="D47:D51"/>
    <mergeCell ref="E47:E51"/>
    <mergeCell ref="A62:A66"/>
    <mergeCell ref="B62:B66"/>
    <mergeCell ref="C62:C66"/>
    <mergeCell ref="D62:D66"/>
    <mergeCell ref="E62:E66"/>
    <mergeCell ref="A57:A61"/>
    <mergeCell ref="B57:B61"/>
    <mergeCell ref="C57:C61"/>
    <mergeCell ref="D57:D61"/>
    <mergeCell ref="E57:E61"/>
    <mergeCell ref="A67:H67"/>
    <mergeCell ref="A68:A72"/>
    <mergeCell ref="B68:B72"/>
    <mergeCell ref="C68:C72"/>
    <mergeCell ref="D68:D72"/>
    <mergeCell ref="E68:E72"/>
    <mergeCell ref="A79:H79"/>
    <mergeCell ref="A73:H73"/>
    <mergeCell ref="A74:A78"/>
    <mergeCell ref="B74:B78"/>
    <mergeCell ref="C74:C78"/>
    <mergeCell ref="D74:D78"/>
    <mergeCell ref="E74:E7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A3F37-D277-4A4F-855B-36AFCF87587E}">
  <dimension ref="A3:I69"/>
  <sheetViews>
    <sheetView workbookViewId="0">
      <selection activeCell="M12" sqref="M12"/>
    </sheetView>
  </sheetViews>
  <sheetFormatPr defaultRowHeight="15" x14ac:dyDescent="0.25"/>
  <cols>
    <col min="2" max="2" width="37.28515625" customWidth="1"/>
    <col min="4" max="4" width="17.85546875" customWidth="1"/>
    <col min="5" max="5" width="15.28515625" customWidth="1"/>
    <col min="6" max="6" width="28.28515625" customWidth="1"/>
    <col min="8" max="8" width="12.140625" customWidth="1"/>
    <col min="9" max="9" width="11.42578125" customWidth="1"/>
  </cols>
  <sheetData>
    <row r="3" spans="1:9" x14ac:dyDescent="0.25">
      <c r="A3" s="217" t="s">
        <v>469</v>
      </c>
      <c r="B3" s="217"/>
      <c r="C3" s="217"/>
      <c r="D3" s="217"/>
      <c r="E3" s="217"/>
      <c r="F3" s="217"/>
      <c r="G3" s="217"/>
      <c r="H3" s="217"/>
      <c r="I3" s="217"/>
    </row>
    <row r="4" spans="1:9" x14ac:dyDescent="0.25">
      <c r="A4" s="154"/>
      <c r="B4" s="154"/>
      <c r="C4" s="154"/>
      <c r="D4" s="154"/>
      <c r="E4" s="154"/>
      <c r="F4" s="154"/>
      <c r="G4" s="154"/>
      <c r="H4" s="154"/>
      <c r="I4" s="154"/>
    </row>
    <row r="5" spans="1:9" x14ac:dyDescent="0.25">
      <c r="A5" s="218" t="s">
        <v>470</v>
      </c>
      <c r="B5" s="218"/>
      <c r="C5" s="218"/>
      <c r="D5" s="218"/>
      <c r="E5" s="218"/>
      <c r="F5" s="218"/>
      <c r="G5" s="218"/>
      <c r="H5" s="218"/>
      <c r="I5" s="218"/>
    </row>
    <row r="6" spans="1:9" x14ac:dyDescent="0.25">
      <c r="A6" s="217"/>
      <c r="B6" s="217"/>
      <c r="C6" s="217"/>
      <c r="D6" s="217"/>
      <c r="E6" s="217"/>
      <c r="F6" s="217"/>
      <c r="G6" s="217"/>
      <c r="H6" s="217"/>
      <c r="I6" s="217"/>
    </row>
    <row r="7" spans="1:9" x14ac:dyDescent="0.25">
      <c r="A7" s="218" t="s">
        <v>471</v>
      </c>
      <c r="B7" s="218"/>
      <c r="C7" s="218"/>
      <c r="D7" s="218"/>
      <c r="E7" s="218"/>
      <c r="F7" s="218"/>
      <c r="G7" s="218"/>
      <c r="H7" s="218"/>
      <c r="I7" s="218"/>
    </row>
    <row r="8" spans="1:9" ht="21.75" customHeight="1" x14ac:dyDescent="0.25">
      <c r="A8" s="218" t="s">
        <v>472</v>
      </c>
      <c r="B8" s="218"/>
      <c r="C8" s="218"/>
      <c r="D8" s="218"/>
      <c r="E8" s="218"/>
      <c r="F8" s="218"/>
      <c r="G8" s="218"/>
      <c r="H8" s="218"/>
      <c r="I8" s="218"/>
    </row>
    <row r="9" spans="1:9" ht="27" customHeight="1" x14ac:dyDescent="0.25">
      <c r="A9" s="218" t="s">
        <v>473</v>
      </c>
      <c r="B9" s="218"/>
      <c r="C9" s="218"/>
      <c r="D9" s="218"/>
      <c r="E9" s="218"/>
      <c r="F9" s="218"/>
      <c r="G9" s="218"/>
      <c r="H9" s="218"/>
      <c r="I9" s="218"/>
    </row>
    <row r="10" spans="1:9" ht="1.5" customHeight="1" x14ac:dyDescent="0.25"/>
    <row r="11" spans="1:9" x14ac:dyDescent="0.25">
      <c r="A11" s="216" t="s">
        <v>1</v>
      </c>
      <c r="B11" s="216" t="s">
        <v>2</v>
      </c>
      <c r="C11" s="216" t="s">
        <v>3</v>
      </c>
      <c r="D11" s="216" t="s">
        <v>4</v>
      </c>
      <c r="E11" s="216" t="s">
        <v>5</v>
      </c>
      <c r="F11" s="216"/>
      <c r="G11" s="216" t="s">
        <v>6</v>
      </c>
      <c r="H11" s="216"/>
      <c r="I11" s="216"/>
    </row>
    <row r="12" spans="1:9" ht="33.75" x14ac:dyDescent="0.25">
      <c r="A12" s="216"/>
      <c r="B12" s="216"/>
      <c r="C12" s="216"/>
      <c r="D12" s="216"/>
      <c r="E12" s="155" t="s">
        <v>7</v>
      </c>
      <c r="F12" s="155" t="s">
        <v>8</v>
      </c>
      <c r="G12" s="155" t="s">
        <v>9</v>
      </c>
      <c r="H12" s="155" t="s">
        <v>10</v>
      </c>
      <c r="I12" s="155" t="s">
        <v>11</v>
      </c>
    </row>
    <row r="13" spans="1:9" x14ac:dyDescent="0.25">
      <c r="A13" s="155">
        <v>1</v>
      </c>
      <c r="B13" s="155">
        <v>2</v>
      </c>
      <c r="C13" s="155">
        <v>3</v>
      </c>
      <c r="D13" s="155">
        <v>4</v>
      </c>
      <c r="E13" s="155">
        <v>5</v>
      </c>
      <c r="F13" s="155">
        <v>6</v>
      </c>
      <c r="G13" s="155">
        <v>7</v>
      </c>
      <c r="H13" s="155">
        <v>8</v>
      </c>
      <c r="I13" s="155">
        <v>9</v>
      </c>
    </row>
    <row r="14" spans="1:9" x14ac:dyDescent="0.25">
      <c r="A14" s="185" t="s">
        <v>474</v>
      </c>
      <c r="B14" s="185"/>
      <c r="C14" s="185"/>
      <c r="D14" s="185"/>
      <c r="E14" s="185"/>
      <c r="F14" s="185"/>
      <c r="G14" s="185"/>
      <c r="H14" s="185"/>
      <c r="I14" s="185"/>
    </row>
    <row r="15" spans="1:9" ht="70.5" customHeight="1" x14ac:dyDescent="0.25">
      <c r="A15" s="156" t="s">
        <v>475</v>
      </c>
      <c r="B15" s="157" t="s">
        <v>476</v>
      </c>
      <c r="C15" s="155" t="s">
        <v>296</v>
      </c>
      <c r="D15" s="158" t="s">
        <v>477</v>
      </c>
      <c r="E15" s="101">
        <v>46387</v>
      </c>
      <c r="F15" s="72" t="s">
        <v>16</v>
      </c>
      <c r="G15" s="22" t="s">
        <v>16</v>
      </c>
      <c r="H15" s="22" t="s">
        <v>16</v>
      </c>
      <c r="I15" s="22" t="s">
        <v>16</v>
      </c>
    </row>
    <row r="16" spans="1:9" ht="151.5" customHeight="1" x14ac:dyDescent="0.25">
      <c r="A16" s="159"/>
      <c r="B16" s="157" t="s">
        <v>478</v>
      </c>
      <c r="C16" s="155" t="s">
        <v>296</v>
      </c>
      <c r="D16" s="158" t="s">
        <v>477</v>
      </c>
      <c r="E16" s="101">
        <v>46387</v>
      </c>
      <c r="F16" s="158" t="s">
        <v>479</v>
      </c>
      <c r="G16" s="22" t="s">
        <v>16</v>
      </c>
      <c r="H16" s="22" t="s">
        <v>16</v>
      </c>
      <c r="I16" s="22" t="s">
        <v>16</v>
      </c>
    </row>
    <row r="17" spans="1:9" x14ac:dyDescent="0.25">
      <c r="A17" s="215" t="s">
        <v>480</v>
      </c>
      <c r="B17" s="193" t="s">
        <v>481</v>
      </c>
      <c r="C17" s="190" t="s">
        <v>296</v>
      </c>
      <c r="D17" s="190" t="s">
        <v>482</v>
      </c>
      <c r="E17" s="201">
        <v>46387</v>
      </c>
      <c r="F17" s="190"/>
      <c r="G17" s="162" t="s">
        <v>483</v>
      </c>
      <c r="H17" s="163">
        <v>13162111.119999999</v>
      </c>
      <c r="I17" s="164">
        <v>0</v>
      </c>
    </row>
    <row r="18" spans="1:9" x14ac:dyDescent="0.25">
      <c r="A18" s="191"/>
      <c r="B18" s="194"/>
      <c r="C18" s="191"/>
      <c r="D18" s="202"/>
      <c r="E18" s="202"/>
      <c r="F18" s="202"/>
      <c r="G18" s="165" t="s">
        <v>68</v>
      </c>
      <c r="H18" s="166" t="s">
        <v>484</v>
      </c>
      <c r="I18" s="164">
        <v>0</v>
      </c>
    </row>
    <row r="19" spans="1:9" x14ac:dyDescent="0.25">
      <c r="A19" s="191"/>
      <c r="B19" s="194"/>
      <c r="C19" s="191"/>
      <c r="D19" s="202"/>
      <c r="E19" s="202"/>
      <c r="F19" s="202"/>
      <c r="G19" s="165" t="s">
        <v>36</v>
      </c>
      <c r="H19" s="166" t="s">
        <v>485</v>
      </c>
      <c r="I19" s="164">
        <v>0</v>
      </c>
    </row>
    <row r="20" spans="1:9" x14ac:dyDescent="0.25">
      <c r="A20" s="191"/>
      <c r="B20" s="194"/>
      <c r="C20" s="191"/>
      <c r="D20" s="202"/>
      <c r="E20" s="202"/>
      <c r="F20" s="202"/>
      <c r="G20" s="165" t="s">
        <v>69</v>
      </c>
      <c r="H20" s="163">
        <v>1316211.1200000001</v>
      </c>
      <c r="I20" s="164">
        <v>0</v>
      </c>
    </row>
    <row r="21" spans="1:9" x14ac:dyDescent="0.25">
      <c r="A21" s="192"/>
      <c r="B21" s="195"/>
      <c r="C21" s="192"/>
      <c r="D21" s="203"/>
      <c r="E21" s="203"/>
      <c r="F21" s="203"/>
      <c r="G21" s="165" t="s">
        <v>70</v>
      </c>
      <c r="H21" s="167">
        <v>0</v>
      </c>
      <c r="I21" s="164">
        <v>0</v>
      </c>
    </row>
    <row r="22" spans="1:9" ht="75.75" customHeight="1" x14ac:dyDescent="0.25">
      <c r="A22" s="100"/>
      <c r="B22" s="157" t="s">
        <v>486</v>
      </c>
      <c r="C22" s="155" t="s">
        <v>487</v>
      </c>
      <c r="D22" s="158"/>
      <c r="E22" s="168">
        <v>46387</v>
      </c>
      <c r="F22" s="158" t="s">
        <v>488</v>
      </c>
      <c r="G22" s="22" t="s">
        <v>16</v>
      </c>
      <c r="H22" s="22" t="s">
        <v>16</v>
      </c>
      <c r="I22" s="22" t="s">
        <v>16</v>
      </c>
    </row>
    <row r="23" spans="1:9" ht="409.5" x14ac:dyDescent="0.25">
      <c r="A23" s="66"/>
      <c r="B23" s="157" t="s">
        <v>489</v>
      </c>
      <c r="C23" s="155" t="s">
        <v>487</v>
      </c>
      <c r="D23" s="158"/>
      <c r="E23" s="168">
        <v>46387</v>
      </c>
      <c r="F23" s="158" t="s">
        <v>490</v>
      </c>
      <c r="G23" s="22" t="s">
        <v>16</v>
      </c>
      <c r="H23" s="22" t="s">
        <v>16</v>
      </c>
      <c r="I23" s="22" t="s">
        <v>16</v>
      </c>
    </row>
    <row r="24" spans="1:9" x14ac:dyDescent="0.25">
      <c r="A24" s="207" t="s">
        <v>491</v>
      </c>
      <c r="B24" s="193" t="s">
        <v>492</v>
      </c>
      <c r="C24" s="208" t="s">
        <v>296</v>
      </c>
      <c r="D24" s="190" t="s">
        <v>493</v>
      </c>
      <c r="E24" s="211">
        <v>46387</v>
      </c>
      <c r="F24" s="212"/>
      <c r="G24" s="162" t="s">
        <v>483</v>
      </c>
      <c r="H24" s="163">
        <v>12897000</v>
      </c>
      <c r="I24" s="169">
        <v>184600</v>
      </c>
    </row>
    <row r="25" spans="1:9" x14ac:dyDescent="0.25">
      <c r="A25" s="191"/>
      <c r="B25" s="194"/>
      <c r="C25" s="209"/>
      <c r="D25" s="202"/>
      <c r="E25" s="209"/>
      <c r="F25" s="213"/>
      <c r="G25" s="165" t="s">
        <v>68</v>
      </c>
      <c r="H25" s="170">
        <v>0</v>
      </c>
      <c r="I25" s="165"/>
    </row>
    <row r="26" spans="1:9" x14ac:dyDescent="0.25">
      <c r="A26" s="191"/>
      <c r="B26" s="194"/>
      <c r="C26" s="209"/>
      <c r="D26" s="202"/>
      <c r="E26" s="209"/>
      <c r="F26" s="213"/>
      <c r="G26" s="165" t="s">
        <v>36</v>
      </c>
      <c r="H26" s="170">
        <v>0</v>
      </c>
      <c r="I26" s="165"/>
    </row>
    <row r="27" spans="1:9" ht="8.25" customHeight="1" x14ac:dyDescent="0.25">
      <c r="A27" s="191"/>
      <c r="B27" s="194"/>
      <c r="C27" s="209"/>
      <c r="D27" s="202"/>
      <c r="E27" s="209"/>
      <c r="F27" s="213"/>
      <c r="G27" s="165" t="s">
        <v>69</v>
      </c>
      <c r="H27" s="163">
        <v>12897000</v>
      </c>
      <c r="I27" s="169">
        <v>184600</v>
      </c>
    </row>
    <row r="28" spans="1:9" hidden="1" x14ac:dyDescent="0.25">
      <c r="A28" s="192"/>
      <c r="B28" s="195"/>
      <c r="C28" s="210"/>
      <c r="D28" s="203"/>
      <c r="E28" s="210"/>
      <c r="F28" s="214"/>
      <c r="G28" s="165" t="s">
        <v>70</v>
      </c>
      <c r="H28" s="171">
        <v>0</v>
      </c>
      <c r="I28" s="165"/>
    </row>
    <row r="29" spans="1:9" ht="92.25" customHeight="1" x14ac:dyDescent="0.25">
      <c r="A29" s="190"/>
      <c r="B29" s="193" t="s">
        <v>494</v>
      </c>
      <c r="C29" s="193" t="s">
        <v>304</v>
      </c>
      <c r="D29" s="193"/>
      <c r="E29" s="206" t="s">
        <v>495</v>
      </c>
      <c r="F29" s="158" t="s">
        <v>496</v>
      </c>
      <c r="G29" s="205" t="s">
        <v>16</v>
      </c>
      <c r="H29" s="205" t="s">
        <v>16</v>
      </c>
      <c r="I29" s="205" t="s">
        <v>16</v>
      </c>
    </row>
    <row r="30" spans="1:9" ht="26.25" customHeight="1" x14ac:dyDescent="0.25">
      <c r="A30" s="192"/>
      <c r="B30" s="195"/>
      <c r="C30" s="195"/>
      <c r="D30" s="195"/>
      <c r="E30" s="195"/>
      <c r="F30" s="158" t="s">
        <v>497</v>
      </c>
      <c r="G30" s="192"/>
      <c r="H30" s="192"/>
      <c r="I30" s="192"/>
    </row>
    <row r="31" spans="1:9" ht="49.5" customHeight="1" x14ac:dyDescent="0.25">
      <c r="A31" s="155" t="s">
        <v>498</v>
      </c>
      <c r="B31" s="157" t="s">
        <v>499</v>
      </c>
      <c r="C31" s="158" t="s">
        <v>296</v>
      </c>
      <c r="D31" s="158" t="s">
        <v>493</v>
      </c>
      <c r="E31" s="173">
        <v>46387</v>
      </c>
      <c r="F31" s="66"/>
      <c r="G31" s="22" t="s">
        <v>16</v>
      </c>
      <c r="H31" s="22" t="s">
        <v>16</v>
      </c>
      <c r="I31" s="22" t="s">
        <v>16</v>
      </c>
    </row>
    <row r="32" spans="1:9" ht="66.75" customHeight="1" x14ac:dyDescent="0.25">
      <c r="A32" s="158"/>
      <c r="B32" s="157" t="s">
        <v>500</v>
      </c>
      <c r="C32" s="158" t="s">
        <v>296</v>
      </c>
      <c r="D32" s="158"/>
      <c r="E32" s="168">
        <v>46387</v>
      </c>
      <c r="F32" s="158" t="s">
        <v>501</v>
      </c>
      <c r="G32" s="22" t="s">
        <v>16</v>
      </c>
      <c r="H32" s="22" t="s">
        <v>16</v>
      </c>
      <c r="I32" s="22" t="s">
        <v>16</v>
      </c>
    </row>
    <row r="33" spans="1:9" ht="68.25" customHeight="1" x14ac:dyDescent="0.25">
      <c r="A33" s="155" t="s">
        <v>502</v>
      </c>
      <c r="B33" s="157" t="s">
        <v>503</v>
      </c>
      <c r="C33" s="158" t="s">
        <v>296</v>
      </c>
      <c r="D33" s="158" t="s">
        <v>504</v>
      </c>
      <c r="E33" s="168">
        <v>46387</v>
      </c>
      <c r="F33" s="174"/>
      <c r="G33" s="22" t="s">
        <v>16</v>
      </c>
      <c r="H33" s="22" t="s">
        <v>16</v>
      </c>
      <c r="I33" s="22" t="s">
        <v>16</v>
      </c>
    </row>
    <row r="34" spans="1:9" ht="108.75" customHeight="1" x14ac:dyDescent="0.25">
      <c r="A34" s="66"/>
      <c r="B34" s="157" t="s">
        <v>505</v>
      </c>
      <c r="C34" s="158" t="s">
        <v>296</v>
      </c>
      <c r="D34" s="158"/>
      <c r="E34" s="173">
        <v>46387</v>
      </c>
      <c r="F34" s="158" t="s">
        <v>506</v>
      </c>
      <c r="G34" s="22" t="s">
        <v>16</v>
      </c>
      <c r="H34" s="22" t="s">
        <v>16</v>
      </c>
      <c r="I34" s="22" t="s">
        <v>16</v>
      </c>
    </row>
    <row r="35" spans="1:9" x14ac:dyDescent="0.25">
      <c r="A35" s="185" t="s">
        <v>507</v>
      </c>
      <c r="B35" s="185"/>
      <c r="C35" s="185"/>
      <c r="D35" s="185"/>
      <c r="E35" s="185"/>
      <c r="F35" s="185"/>
      <c r="G35" s="185"/>
      <c r="H35" s="185"/>
      <c r="I35" s="185"/>
    </row>
    <row r="36" spans="1:9" x14ac:dyDescent="0.25">
      <c r="A36" s="190" t="s">
        <v>508</v>
      </c>
      <c r="B36" s="193" t="s">
        <v>509</v>
      </c>
      <c r="C36" s="193" t="s">
        <v>296</v>
      </c>
      <c r="D36" s="193" t="s">
        <v>510</v>
      </c>
      <c r="E36" s="201">
        <v>46387</v>
      </c>
      <c r="F36" s="204"/>
      <c r="G36" s="162" t="s">
        <v>483</v>
      </c>
      <c r="H36" s="163">
        <v>1200000</v>
      </c>
      <c r="I36" s="175">
        <v>233333.33</v>
      </c>
    </row>
    <row r="37" spans="1:9" x14ac:dyDescent="0.25">
      <c r="A37" s="191"/>
      <c r="B37" s="194"/>
      <c r="C37" s="194"/>
      <c r="D37" s="196"/>
      <c r="E37" s="202"/>
      <c r="F37" s="196"/>
      <c r="G37" s="165" t="s">
        <v>68</v>
      </c>
      <c r="H37" s="176">
        <v>0</v>
      </c>
      <c r="I37" s="176">
        <v>0</v>
      </c>
    </row>
    <row r="38" spans="1:9" ht="9.75" customHeight="1" x14ac:dyDescent="0.25">
      <c r="A38" s="191"/>
      <c r="B38" s="194"/>
      <c r="C38" s="194"/>
      <c r="D38" s="196"/>
      <c r="E38" s="202"/>
      <c r="F38" s="196"/>
      <c r="G38" s="165" t="s">
        <v>36</v>
      </c>
      <c r="H38" s="176">
        <v>0</v>
      </c>
      <c r="I38" s="176">
        <v>0</v>
      </c>
    </row>
    <row r="39" spans="1:9" hidden="1" x14ac:dyDescent="0.25">
      <c r="A39" s="191"/>
      <c r="B39" s="194"/>
      <c r="C39" s="194"/>
      <c r="D39" s="196"/>
      <c r="E39" s="202"/>
      <c r="F39" s="196"/>
      <c r="G39" s="165" t="s">
        <v>69</v>
      </c>
      <c r="H39" s="163">
        <v>1200000</v>
      </c>
      <c r="I39" s="175">
        <v>233333.33</v>
      </c>
    </row>
    <row r="40" spans="1:9" hidden="1" x14ac:dyDescent="0.25">
      <c r="A40" s="192"/>
      <c r="B40" s="195"/>
      <c r="C40" s="195"/>
      <c r="D40" s="197"/>
      <c r="E40" s="203"/>
      <c r="F40" s="197"/>
      <c r="G40" s="165" t="s">
        <v>70</v>
      </c>
      <c r="H40" s="167">
        <v>0</v>
      </c>
      <c r="I40" s="177"/>
    </row>
    <row r="41" spans="1:9" ht="61.5" customHeight="1" x14ac:dyDescent="0.25">
      <c r="A41" s="161"/>
      <c r="B41" s="160" t="s">
        <v>511</v>
      </c>
      <c r="C41" s="158" t="s">
        <v>296</v>
      </c>
      <c r="D41" s="160"/>
      <c r="E41" s="172">
        <v>46387</v>
      </c>
      <c r="F41" s="158" t="s">
        <v>512</v>
      </c>
      <c r="G41" s="22" t="s">
        <v>16</v>
      </c>
      <c r="H41" s="22" t="s">
        <v>16</v>
      </c>
      <c r="I41" s="22" t="s">
        <v>16</v>
      </c>
    </row>
    <row r="42" spans="1:9" x14ac:dyDescent="0.25">
      <c r="A42" s="190" t="s">
        <v>513</v>
      </c>
      <c r="B42" s="193" t="s">
        <v>514</v>
      </c>
      <c r="C42" s="193" t="s">
        <v>296</v>
      </c>
      <c r="D42" s="193" t="s">
        <v>515</v>
      </c>
      <c r="E42" s="201">
        <v>46387</v>
      </c>
      <c r="F42" s="204"/>
      <c r="G42" s="162" t="s">
        <v>483</v>
      </c>
      <c r="H42" s="163">
        <v>1220881.6000000001</v>
      </c>
      <c r="I42" s="175">
        <v>1333.33</v>
      </c>
    </row>
    <row r="43" spans="1:9" x14ac:dyDescent="0.25">
      <c r="A43" s="191"/>
      <c r="B43" s="194"/>
      <c r="C43" s="199"/>
      <c r="D43" s="196"/>
      <c r="E43" s="202"/>
      <c r="F43" s="196"/>
      <c r="G43" s="165" t="s">
        <v>68</v>
      </c>
      <c r="H43" s="176">
        <v>0</v>
      </c>
      <c r="I43" s="176">
        <v>0</v>
      </c>
    </row>
    <row r="44" spans="1:9" x14ac:dyDescent="0.25">
      <c r="A44" s="191"/>
      <c r="B44" s="194"/>
      <c r="C44" s="199"/>
      <c r="D44" s="196"/>
      <c r="E44" s="202"/>
      <c r="F44" s="196"/>
      <c r="G44" s="165" t="s">
        <v>36</v>
      </c>
      <c r="H44" s="176">
        <v>539495</v>
      </c>
      <c r="I44" s="176">
        <v>0</v>
      </c>
    </row>
    <row r="45" spans="1:9" ht="9" customHeight="1" x14ac:dyDescent="0.25">
      <c r="A45" s="191"/>
      <c r="B45" s="194"/>
      <c r="C45" s="199"/>
      <c r="D45" s="196"/>
      <c r="E45" s="202"/>
      <c r="F45" s="196"/>
      <c r="G45" s="165" t="s">
        <v>69</v>
      </c>
      <c r="H45" s="163">
        <v>681386.6</v>
      </c>
      <c r="I45" s="175">
        <v>1333.33</v>
      </c>
    </row>
    <row r="46" spans="1:9" hidden="1" x14ac:dyDescent="0.25">
      <c r="A46" s="192"/>
      <c r="B46" s="195"/>
      <c r="C46" s="200"/>
      <c r="D46" s="197"/>
      <c r="E46" s="203"/>
      <c r="F46" s="197"/>
      <c r="G46" s="165" t="s">
        <v>70</v>
      </c>
      <c r="H46" s="167">
        <v>0</v>
      </c>
      <c r="I46" s="177">
        <v>0</v>
      </c>
    </row>
    <row r="47" spans="1:9" ht="46.5" customHeight="1" x14ac:dyDescent="0.25">
      <c r="A47" s="158"/>
      <c r="B47" s="157" t="s">
        <v>516</v>
      </c>
      <c r="C47" s="158" t="s">
        <v>296</v>
      </c>
      <c r="D47" s="158"/>
      <c r="E47" s="68">
        <v>46387</v>
      </c>
      <c r="F47" s="174" t="s">
        <v>517</v>
      </c>
      <c r="G47" s="22" t="s">
        <v>16</v>
      </c>
      <c r="H47" s="22" t="s">
        <v>16</v>
      </c>
      <c r="I47" s="22" t="s">
        <v>16</v>
      </c>
    </row>
    <row r="48" spans="1:9" ht="66.75" customHeight="1" x14ac:dyDescent="0.25">
      <c r="A48" s="159" t="s">
        <v>518</v>
      </c>
      <c r="B48" s="157" t="s">
        <v>519</v>
      </c>
      <c r="C48" s="158" t="s">
        <v>487</v>
      </c>
      <c r="D48" s="158" t="s">
        <v>520</v>
      </c>
      <c r="E48" s="173">
        <v>46387</v>
      </c>
      <c r="F48" s="66"/>
      <c r="G48" s="22" t="s">
        <v>16</v>
      </c>
      <c r="H48" s="22" t="s">
        <v>16</v>
      </c>
      <c r="I48" s="22" t="s">
        <v>16</v>
      </c>
    </row>
    <row r="49" spans="1:9" ht="107.25" customHeight="1" x14ac:dyDescent="0.25">
      <c r="A49" s="158"/>
      <c r="B49" s="157" t="s">
        <v>521</v>
      </c>
      <c r="C49" s="158" t="s">
        <v>487</v>
      </c>
      <c r="D49" s="158" t="s">
        <v>520</v>
      </c>
      <c r="E49" s="173">
        <v>46387</v>
      </c>
      <c r="F49" s="158" t="s">
        <v>522</v>
      </c>
      <c r="G49" s="22" t="s">
        <v>16</v>
      </c>
      <c r="H49" s="22" t="s">
        <v>16</v>
      </c>
      <c r="I49" s="22" t="s">
        <v>16</v>
      </c>
    </row>
    <row r="50" spans="1:9" ht="62.25" customHeight="1" x14ac:dyDescent="0.25">
      <c r="A50" s="155" t="s">
        <v>523</v>
      </c>
      <c r="B50" s="157" t="s">
        <v>524</v>
      </c>
      <c r="C50" s="158" t="s">
        <v>296</v>
      </c>
      <c r="D50" s="158" t="s">
        <v>525</v>
      </c>
      <c r="E50" s="173">
        <v>46387</v>
      </c>
      <c r="F50" s="66"/>
      <c r="G50" s="22" t="s">
        <v>16</v>
      </c>
      <c r="H50" s="22" t="s">
        <v>16</v>
      </c>
      <c r="I50" s="22" t="s">
        <v>16</v>
      </c>
    </row>
    <row r="51" spans="1:9" ht="76.5" customHeight="1" x14ac:dyDescent="0.25">
      <c r="A51" s="158"/>
      <c r="B51" s="157" t="s">
        <v>526</v>
      </c>
      <c r="C51" s="158" t="s">
        <v>296</v>
      </c>
      <c r="D51" s="158" t="s">
        <v>527</v>
      </c>
      <c r="E51" s="173">
        <v>46387</v>
      </c>
      <c r="F51" s="157" t="s">
        <v>528</v>
      </c>
      <c r="G51" s="22" t="s">
        <v>16</v>
      </c>
      <c r="H51" s="22" t="s">
        <v>16</v>
      </c>
      <c r="I51" s="22" t="s">
        <v>16</v>
      </c>
    </row>
    <row r="52" spans="1:9" ht="75" customHeight="1" x14ac:dyDescent="0.25">
      <c r="A52" s="155" t="s">
        <v>529</v>
      </c>
      <c r="B52" s="157" t="s">
        <v>530</v>
      </c>
      <c r="C52" s="158" t="s">
        <v>296</v>
      </c>
      <c r="D52" s="158" t="s">
        <v>531</v>
      </c>
      <c r="E52" s="173">
        <v>46387</v>
      </c>
      <c r="F52" s="158"/>
      <c r="G52" s="22" t="s">
        <v>16</v>
      </c>
      <c r="H52" s="22" t="s">
        <v>16</v>
      </c>
      <c r="I52" s="22" t="s">
        <v>16</v>
      </c>
    </row>
    <row r="53" spans="1:9" ht="100.5" customHeight="1" x14ac:dyDescent="0.25">
      <c r="A53" s="66"/>
      <c r="B53" s="157" t="s">
        <v>532</v>
      </c>
      <c r="C53" s="158" t="s">
        <v>296</v>
      </c>
      <c r="D53" s="66" t="s">
        <v>533</v>
      </c>
      <c r="E53" s="173">
        <v>46387</v>
      </c>
      <c r="F53" s="157" t="s">
        <v>534</v>
      </c>
      <c r="G53" s="22" t="s">
        <v>16</v>
      </c>
      <c r="H53" s="22" t="s">
        <v>16</v>
      </c>
      <c r="I53" s="22" t="s">
        <v>16</v>
      </c>
    </row>
    <row r="54" spans="1:9" x14ac:dyDescent="0.25">
      <c r="A54" s="187" t="s">
        <v>535</v>
      </c>
      <c r="B54" s="188"/>
      <c r="C54" s="188"/>
      <c r="D54" s="188"/>
      <c r="E54" s="188"/>
      <c r="F54" s="188"/>
      <c r="G54" s="188"/>
      <c r="H54" s="188"/>
      <c r="I54" s="189"/>
    </row>
    <row r="55" spans="1:9" x14ac:dyDescent="0.25">
      <c r="A55" s="178"/>
      <c r="B55" s="179"/>
      <c r="C55" s="179"/>
      <c r="D55" s="179"/>
      <c r="E55" s="179"/>
      <c r="F55" s="179"/>
      <c r="G55" s="179"/>
      <c r="H55" s="179"/>
      <c r="I55" s="180"/>
    </row>
    <row r="56" spans="1:9" ht="75.75" customHeight="1" x14ac:dyDescent="0.25">
      <c r="A56" s="155" t="s">
        <v>536</v>
      </c>
      <c r="B56" s="157" t="s">
        <v>537</v>
      </c>
      <c r="C56" s="157" t="s">
        <v>304</v>
      </c>
      <c r="D56" s="157" t="s">
        <v>15</v>
      </c>
      <c r="E56" s="181">
        <v>46387</v>
      </c>
      <c r="F56" s="157" t="s">
        <v>538</v>
      </c>
      <c r="G56" s="22" t="s">
        <v>16</v>
      </c>
      <c r="H56" s="22" t="s">
        <v>16</v>
      </c>
      <c r="I56" s="22" t="s">
        <v>16</v>
      </c>
    </row>
    <row r="57" spans="1:9" ht="90.75" customHeight="1" x14ac:dyDescent="0.25">
      <c r="A57" s="157"/>
      <c r="B57" s="157" t="s">
        <v>539</v>
      </c>
      <c r="C57" s="157" t="s">
        <v>304</v>
      </c>
      <c r="D57" s="157"/>
      <c r="E57" s="157" t="s">
        <v>540</v>
      </c>
      <c r="F57" s="157" t="s">
        <v>541</v>
      </c>
      <c r="G57" s="22" t="s">
        <v>16</v>
      </c>
      <c r="H57" s="22" t="s">
        <v>16</v>
      </c>
      <c r="I57" s="22" t="s">
        <v>16</v>
      </c>
    </row>
    <row r="58" spans="1:9" ht="61.5" customHeight="1" x14ac:dyDescent="0.25">
      <c r="A58" s="159" t="s">
        <v>542</v>
      </c>
      <c r="B58" s="157" t="s">
        <v>543</v>
      </c>
      <c r="C58" s="157" t="s">
        <v>304</v>
      </c>
      <c r="D58" s="157" t="s">
        <v>15</v>
      </c>
      <c r="E58" s="157" t="s">
        <v>544</v>
      </c>
      <c r="F58" s="157" t="s">
        <v>545</v>
      </c>
      <c r="G58" s="22" t="s">
        <v>16</v>
      </c>
      <c r="H58" s="22" t="s">
        <v>16</v>
      </c>
      <c r="I58" s="22" t="s">
        <v>16</v>
      </c>
    </row>
    <row r="59" spans="1:9" ht="87" customHeight="1" x14ac:dyDescent="0.25">
      <c r="A59" s="157"/>
      <c r="B59" s="157" t="s">
        <v>546</v>
      </c>
      <c r="C59" s="157" t="s">
        <v>304</v>
      </c>
      <c r="D59" s="157"/>
      <c r="E59" s="182" t="s">
        <v>547</v>
      </c>
      <c r="F59" s="157" t="s">
        <v>548</v>
      </c>
      <c r="G59" s="22" t="s">
        <v>16</v>
      </c>
      <c r="H59" s="22" t="s">
        <v>16</v>
      </c>
      <c r="I59" s="22" t="s">
        <v>16</v>
      </c>
    </row>
    <row r="60" spans="1:9" x14ac:dyDescent="0.25">
      <c r="A60" s="190" t="s">
        <v>549</v>
      </c>
      <c r="B60" s="193" t="s">
        <v>550</v>
      </c>
      <c r="C60" s="193" t="s">
        <v>296</v>
      </c>
      <c r="D60" s="193" t="s">
        <v>15</v>
      </c>
      <c r="E60" s="198">
        <v>46387</v>
      </c>
      <c r="F60" s="193"/>
      <c r="G60" s="162" t="s">
        <v>483</v>
      </c>
      <c r="H60" s="163">
        <v>1086391</v>
      </c>
      <c r="I60" s="183">
        <v>0</v>
      </c>
    </row>
    <row r="61" spans="1:9" x14ac:dyDescent="0.25">
      <c r="A61" s="191"/>
      <c r="B61" s="194"/>
      <c r="C61" s="194"/>
      <c r="D61" s="196"/>
      <c r="E61" s="196"/>
      <c r="F61" s="196"/>
      <c r="G61" s="165" t="s">
        <v>68</v>
      </c>
      <c r="H61" s="176">
        <v>0</v>
      </c>
      <c r="I61" s="176">
        <v>0</v>
      </c>
    </row>
    <row r="62" spans="1:9" x14ac:dyDescent="0.25">
      <c r="A62" s="191"/>
      <c r="B62" s="194"/>
      <c r="C62" s="194"/>
      <c r="D62" s="196"/>
      <c r="E62" s="196"/>
      <c r="F62" s="196"/>
      <c r="G62" s="165" t="s">
        <v>36</v>
      </c>
      <c r="H62" s="163">
        <v>1086391</v>
      </c>
      <c r="I62" s="176">
        <v>0</v>
      </c>
    </row>
    <row r="63" spans="1:9" x14ac:dyDescent="0.25">
      <c r="A63" s="191"/>
      <c r="B63" s="194"/>
      <c r="C63" s="194"/>
      <c r="D63" s="196"/>
      <c r="E63" s="196"/>
      <c r="F63" s="196"/>
      <c r="G63" s="165" t="s">
        <v>69</v>
      </c>
      <c r="H63" s="163">
        <v>0</v>
      </c>
      <c r="I63" s="183">
        <v>0</v>
      </c>
    </row>
    <row r="64" spans="1:9" x14ac:dyDescent="0.25">
      <c r="A64" s="192"/>
      <c r="B64" s="195"/>
      <c r="C64" s="195"/>
      <c r="D64" s="197"/>
      <c r="E64" s="197"/>
      <c r="F64" s="197"/>
      <c r="G64" s="165" t="s">
        <v>70</v>
      </c>
      <c r="H64" s="171">
        <v>0</v>
      </c>
      <c r="I64" s="171">
        <v>0</v>
      </c>
    </row>
    <row r="65" spans="1:9" ht="84" customHeight="1" x14ac:dyDescent="0.25">
      <c r="A65" s="157"/>
      <c r="B65" s="157" t="s">
        <v>551</v>
      </c>
      <c r="C65" s="157" t="s">
        <v>304</v>
      </c>
      <c r="D65" s="157"/>
      <c r="E65" s="181">
        <v>46387</v>
      </c>
      <c r="F65" s="157" t="s">
        <v>552</v>
      </c>
      <c r="G65" s="184"/>
      <c r="H65" s="184"/>
      <c r="I65" s="184"/>
    </row>
    <row r="66" spans="1:9" x14ac:dyDescent="0.25">
      <c r="A66" s="66"/>
      <c r="B66" s="67"/>
      <c r="C66" s="66"/>
      <c r="D66" s="66"/>
      <c r="E66" s="66"/>
      <c r="F66" s="66"/>
      <c r="G66" s="66"/>
      <c r="H66" s="66"/>
      <c r="I66" s="66"/>
    </row>
    <row r="67" spans="1:9" x14ac:dyDescent="0.25">
      <c r="A67" s="66"/>
      <c r="B67" s="67"/>
      <c r="C67" s="66"/>
      <c r="D67" s="66"/>
      <c r="E67" s="66"/>
      <c r="F67" s="66"/>
      <c r="G67" s="66"/>
      <c r="H67" s="66"/>
      <c r="I67" s="66"/>
    </row>
    <row r="68" spans="1:9" x14ac:dyDescent="0.25">
      <c r="A68" s="185" t="s">
        <v>43</v>
      </c>
      <c r="B68" s="185"/>
      <c r="C68" s="185"/>
      <c r="D68" s="185"/>
      <c r="E68" s="185"/>
      <c r="F68" s="185"/>
      <c r="G68" s="185"/>
      <c r="H68" s="185"/>
      <c r="I68" s="185"/>
    </row>
    <row r="69" spans="1:9" x14ac:dyDescent="0.25">
      <c r="A69" s="186" t="s">
        <v>553</v>
      </c>
      <c r="B69" s="185"/>
      <c r="C69" s="185"/>
      <c r="D69" s="185"/>
      <c r="E69" s="185"/>
      <c r="F69" s="185"/>
      <c r="G69" s="185"/>
      <c r="H69" s="185"/>
      <c r="I69" s="185"/>
    </row>
  </sheetData>
  <mergeCells count="55">
    <mergeCell ref="G11:I11"/>
    <mergeCell ref="A3:I3"/>
    <mergeCell ref="A5:I5"/>
    <mergeCell ref="A6:I6"/>
    <mergeCell ref="A7:I7"/>
    <mergeCell ref="A8:I8"/>
    <mergeCell ref="A9:I9"/>
    <mergeCell ref="A11:A12"/>
    <mergeCell ref="B11:B12"/>
    <mergeCell ref="C11:C12"/>
    <mergeCell ref="D11:D12"/>
    <mergeCell ref="E11:F11"/>
    <mergeCell ref="F24:F28"/>
    <mergeCell ref="A14:I14"/>
    <mergeCell ref="A17:A21"/>
    <mergeCell ref="B17:B21"/>
    <mergeCell ref="C17:C21"/>
    <mergeCell ref="D17:D21"/>
    <mergeCell ref="E17:E21"/>
    <mergeCell ref="F17:F21"/>
    <mergeCell ref="A24:A28"/>
    <mergeCell ref="B24:B28"/>
    <mergeCell ref="C24:C28"/>
    <mergeCell ref="D24:D28"/>
    <mergeCell ref="E24:E28"/>
    <mergeCell ref="F42:F46"/>
    <mergeCell ref="H29:H30"/>
    <mergeCell ref="I29:I30"/>
    <mergeCell ref="A35:I35"/>
    <mergeCell ref="A36:A40"/>
    <mergeCell ref="B36:B40"/>
    <mergeCell ref="C36:C40"/>
    <mergeCell ref="D36:D40"/>
    <mergeCell ref="E36:E40"/>
    <mergeCell ref="F36:F40"/>
    <mergeCell ref="A29:A30"/>
    <mergeCell ref="B29:B30"/>
    <mergeCell ref="C29:C30"/>
    <mergeCell ref="D29:D30"/>
    <mergeCell ref="E29:E30"/>
    <mergeCell ref="G29:G30"/>
    <mergeCell ref="A42:A46"/>
    <mergeCell ref="B42:B46"/>
    <mergeCell ref="C42:C46"/>
    <mergeCell ref="D42:D46"/>
    <mergeCell ref="E42:E46"/>
    <mergeCell ref="A68:I68"/>
    <mergeCell ref="A69:I69"/>
    <mergeCell ref="A54:I54"/>
    <mergeCell ref="A60:A64"/>
    <mergeCell ref="B60:B64"/>
    <mergeCell ref="C60:C64"/>
    <mergeCell ref="D60:D64"/>
    <mergeCell ref="E60:E64"/>
    <mergeCell ref="F60:F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1FDA6-826C-43C4-BE9B-444E7DCD24AA}">
  <dimension ref="A1:I151"/>
  <sheetViews>
    <sheetView topLeftCell="A142" workbookViewId="0">
      <selection activeCell="A2" sqref="A2:I151"/>
    </sheetView>
  </sheetViews>
  <sheetFormatPr defaultRowHeight="15" x14ac:dyDescent="0.25"/>
  <cols>
    <col min="2" max="2" width="32.85546875" customWidth="1"/>
    <col min="3" max="3" width="16.140625" customWidth="1"/>
    <col min="4" max="4" width="15.28515625" customWidth="1"/>
    <col min="5" max="6" width="13" customWidth="1"/>
    <col min="9" max="9" width="17.42578125" customWidth="1"/>
  </cols>
  <sheetData>
    <row r="1" spans="1:9" ht="63.75" customHeight="1" thickBot="1" x14ac:dyDescent="0.3"/>
    <row r="2" spans="1:9" ht="61.5" customHeight="1" x14ac:dyDescent="0.25">
      <c r="A2" s="482" t="s">
        <v>329</v>
      </c>
      <c r="B2" s="482" t="s">
        <v>2</v>
      </c>
      <c r="C2" s="482" t="s">
        <v>3</v>
      </c>
      <c r="D2" s="482" t="s">
        <v>4</v>
      </c>
      <c r="E2" s="483" t="s">
        <v>5</v>
      </c>
      <c r="F2" s="484"/>
      <c r="G2" s="483" t="s">
        <v>554</v>
      </c>
      <c r="H2" s="485"/>
      <c r="I2" s="484"/>
    </row>
    <row r="3" spans="1:9" ht="15.75" thickBot="1" x14ac:dyDescent="0.3">
      <c r="A3" s="486"/>
      <c r="B3" s="486"/>
      <c r="C3" s="486"/>
      <c r="D3" s="486"/>
      <c r="E3" s="487"/>
      <c r="F3" s="488"/>
      <c r="G3" s="487" t="s">
        <v>555</v>
      </c>
      <c r="H3" s="489"/>
      <c r="I3" s="488"/>
    </row>
    <row r="4" spans="1:9" ht="39" thickBot="1" x14ac:dyDescent="0.3">
      <c r="A4" s="490"/>
      <c r="B4" s="490"/>
      <c r="C4" s="490"/>
      <c r="D4" s="490"/>
      <c r="E4" s="491" t="s">
        <v>7</v>
      </c>
      <c r="F4" s="491" t="s">
        <v>8</v>
      </c>
      <c r="G4" s="491" t="s">
        <v>556</v>
      </c>
      <c r="H4" s="491" t="s">
        <v>10</v>
      </c>
      <c r="I4" s="491" t="s">
        <v>11</v>
      </c>
    </row>
    <row r="5" spans="1:9" ht="15.75" thickBot="1" x14ac:dyDescent="0.3">
      <c r="A5" s="492">
        <v>1</v>
      </c>
      <c r="B5" s="491">
        <v>2</v>
      </c>
      <c r="C5" s="491">
        <v>3</v>
      </c>
      <c r="D5" s="491">
        <v>4</v>
      </c>
      <c r="E5" s="491">
        <v>5</v>
      </c>
      <c r="F5" s="491">
        <v>6</v>
      </c>
      <c r="G5" s="491">
        <v>7</v>
      </c>
      <c r="H5" s="491">
        <v>8</v>
      </c>
      <c r="I5" s="491">
        <v>9</v>
      </c>
    </row>
    <row r="6" spans="1:9" ht="15.75" thickBot="1" x14ac:dyDescent="0.3">
      <c r="A6" s="493" t="s">
        <v>557</v>
      </c>
      <c r="B6" s="494"/>
      <c r="C6" s="494"/>
      <c r="D6" s="494"/>
      <c r="E6" s="494"/>
      <c r="F6" s="494"/>
      <c r="G6" s="494"/>
      <c r="H6" s="494"/>
      <c r="I6" s="495"/>
    </row>
    <row r="7" spans="1:9" ht="51" x14ac:dyDescent="0.25">
      <c r="A7" s="496">
        <v>46023</v>
      </c>
      <c r="B7" s="497" t="s">
        <v>558</v>
      </c>
      <c r="C7" s="482" t="s">
        <v>72</v>
      </c>
      <c r="D7" s="482" t="s">
        <v>560</v>
      </c>
      <c r="E7" s="482" t="s">
        <v>72</v>
      </c>
      <c r="F7" s="482" t="s">
        <v>72</v>
      </c>
      <c r="G7" s="498" t="s">
        <v>561</v>
      </c>
      <c r="H7" s="498"/>
      <c r="I7" s="498" t="s">
        <v>566</v>
      </c>
    </row>
    <row r="8" spans="1:9" ht="76.5" x14ac:dyDescent="0.25">
      <c r="A8" s="499"/>
      <c r="B8" s="497" t="s">
        <v>559</v>
      </c>
      <c r="C8" s="486"/>
      <c r="D8" s="486"/>
      <c r="E8" s="486"/>
      <c r="F8" s="486"/>
      <c r="G8" s="498"/>
      <c r="H8" s="498" t="s">
        <v>563</v>
      </c>
      <c r="I8" s="498"/>
    </row>
    <row r="9" spans="1:9" x14ac:dyDescent="0.25">
      <c r="A9" s="499"/>
      <c r="B9" s="500"/>
      <c r="C9" s="486"/>
      <c r="D9" s="486"/>
      <c r="E9" s="486"/>
      <c r="F9" s="486"/>
      <c r="G9" s="498"/>
      <c r="H9" s="498"/>
      <c r="I9" s="498"/>
    </row>
    <row r="10" spans="1:9" x14ac:dyDescent="0.25">
      <c r="A10" s="499"/>
      <c r="B10" s="500"/>
      <c r="C10" s="486"/>
      <c r="D10" s="486"/>
      <c r="E10" s="486"/>
      <c r="F10" s="486"/>
      <c r="G10" s="498"/>
      <c r="H10" s="498"/>
      <c r="I10" s="498"/>
    </row>
    <row r="11" spans="1:9" x14ac:dyDescent="0.25">
      <c r="A11" s="499"/>
      <c r="B11" s="500"/>
      <c r="C11" s="486"/>
      <c r="D11" s="486"/>
      <c r="E11" s="486"/>
      <c r="F11" s="486"/>
      <c r="G11" s="498"/>
      <c r="H11" s="497"/>
      <c r="I11" s="498"/>
    </row>
    <row r="12" spans="1:9" ht="5.25" customHeight="1" thickBot="1" x14ac:dyDescent="0.3">
      <c r="A12" s="499"/>
      <c r="B12" s="500"/>
      <c r="C12" s="486"/>
      <c r="D12" s="486"/>
      <c r="E12" s="486"/>
      <c r="F12" s="486"/>
      <c r="G12" s="498" t="s">
        <v>562</v>
      </c>
      <c r="H12" s="498"/>
      <c r="I12" s="498"/>
    </row>
    <row r="13" spans="1:9" ht="15.75" hidden="1" thickBot="1" x14ac:dyDescent="0.3">
      <c r="A13" s="499"/>
      <c r="B13" s="500"/>
      <c r="C13" s="486"/>
      <c r="D13" s="486"/>
      <c r="E13" s="486"/>
      <c r="F13" s="486"/>
      <c r="G13" s="498"/>
      <c r="H13" s="498"/>
      <c r="I13" s="498" t="s">
        <v>567</v>
      </c>
    </row>
    <row r="14" spans="1:9" ht="38.25" hidden="1" customHeight="1" thickBot="1" x14ac:dyDescent="0.3">
      <c r="A14" s="499"/>
      <c r="B14" s="500"/>
      <c r="C14" s="486"/>
      <c r="D14" s="486"/>
      <c r="E14" s="486"/>
      <c r="F14" s="486"/>
      <c r="G14" s="498" t="s">
        <v>561</v>
      </c>
      <c r="H14" s="498" t="s">
        <v>564</v>
      </c>
      <c r="I14" s="498"/>
    </row>
    <row r="15" spans="1:9" ht="15.75" hidden="1" thickBot="1" x14ac:dyDescent="0.3">
      <c r="A15" s="499"/>
      <c r="B15" s="500"/>
      <c r="C15" s="486"/>
      <c r="D15" s="486"/>
      <c r="E15" s="486"/>
      <c r="F15" s="486"/>
      <c r="G15" s="501"/>
      <c r="H15" s="498"/>
      <c r="I15" s="498"/>
    </row>
    <row r="16" spans="1:9" ht="15.75" hidden="1" thickBot="1" x14ac:dyDescent="0.3">
      <c r="A16" s="499"/>
      <c r="B16" s="500"/>
      <c r="C16" s="486"/>
      <c r="D16" s="486"/>
      <c r="E16" s="486"/>
      <c r="F16" s="486"/>
      <c r="G16" s="501"/>
      <c r="H16" s="498"/>
      <c r="I16" s="498">
        <v>333.45800000000003</v>
      </c>
    </row>
    <row r="17" spans="1:9" ht="15.75" hidden="1" thickBot="1" x14ac:dyDescent="0.3">
      <c r="A17" s="499"/>
      <c r="B17" s="500"/>
      <c r="C17" s="486"/>
      <c r="D17" s="486"/>
      <c r="E17" s="486"/>
      <c r="F17" s="486"/>
      <c r="G17" s="501"/>
      <c r="H17" s="498" t="s">
        <v>565</v>
      </c>
      <c r="I17" s="498"/>
    </row>
    <row r="18" spans="1:9" ht="15.75" hidden="1" thickBot="1" x14ac:dyDescent="0.3">
      <c r="A18" s="499"/>
      <c r="B18" s="500"/>
      <c r="C18" s="486"/>
      <c r="D18" s="486"/>
      <c r="E18" s="486"/>
      <c r="F18" s="486"/>
      <c r="G18" s="501"/>
      <c r="H18" s="498"/>
      <c r="I18" s="501"/>
    </row>
    <row r="19" spans="1:9" ht="15.75" hidden="1" thickBot="1" x14ac:dyDescent="0.3">
      <c r="A19" s="502"/>
      <c r="B19" s="503"/>
      <c r="C19" s="490"/>
      <c r="D19" s="490"/>
      <c r="E19" s="490"/>
      <c r="F19" s="490"/>
      <c r="G19" s="504"/>
      <c r="H19" s="491"/>
      <c r="I19" s="504"/>
    </row>
    <row r="20" spans="1:9" x14ac:dyDescent="0.25">
      <c r="A20" s="496">
        <v>46054</v>
      </c>
      <c r="B20" s="497" t="s">
        <v>459</v>
      </c>
      <c r="C20" s="482" t="s">
        <v>72</v>
      </c>
      <c r="D20" s="482" t="s">
        <v>560</v>
      </c>
      <c r="E20" s="482" t="s">
        <v>72</v>
      </c>
      <c r="F20" s="482" t="s">
        <v>72</v>
      </c>
      <c r="G20" s="482" t="s">
        <v>562</v>
      </c>
      <c r="H20" s="482" t="s">
        <v>569</v>
      </c>
      <c r="I20" s="482" t="s">
        <v>570</v>
      </c>
    </row>
    <row r="21" spans="1:9" ht="64.5" thickBot="1" x14ac:dyDescent="0.3">
      <c r="A21" s="502"/>
      <c r="B21" s="505" t="s">
        <v>568</v>
      </c>
      <c r="C21" s="490"/>
      <c r="D21" s="490"/>
      <c r="E21" s="490"/>
      <c r="F21" s="490"/>
      <c r="G21" s="490"/>
      <c r="H21" s="490"/>
      <c r="I21" s="490"/>
    </row>
    <row r="22" spans="1:9" ht="90" thickBot="1" x14ac:dyDescent="0.3">
      <c r="A22" s="492"/>
      <c r="B22" s="505" t="s">
        <v>571</v>
      </c>
      <c r="C22" s="491" t="s">
        <v>304</v>
      </c>
      <c r="D22" s="491" t="s">
        <v>560</v>
      </c>
      <c r="E22" s="506">
        <v>46023</v>
      </c>
      <c r="F22" s="506">
        <v>46112</v>
      </c>
      <c r="G22" s="491" t="s">
        <v>72</v>
      </c>
      <c r="H22" s="491" t="s">
        <v>72</v>
      </c>
      <c r="I22" s="491" t="s">
        <v>72</v>
      </c>
    </row>
    <row r="23" spans="1:9" ht="141" customHeight="1" x14ac:dyDescent="0.25">
      <c r="A23" s="496">
        <v>46082</v>
      </c>
      <c r="B23" s="507" t="s">
        <v>572</v>
      </c>
      <c r="C23" s="482" t="s">
        <v>72</v>
      </c>
      <c r="D23" s="482" t="s">
        <v>560</v>
      </c>
      <c r="E23" s="482" t="s">
        <v>72</v>
      </c>
      <c r="F23" s="482" t="s">
        <v>72</v>
      </c>
      <c r="G23" s="498" t="s">
        <v>562</v>
      </c>
      <c r="H23" s="508">
        <v>7559.15</v>
      </c>
      <c r="I23" s="498">
        <v>0</v>
      </c>
    </row>
    <row r="24" spans="1:9" x14ac:dyDescent="0.25">
      <c r="A24" s="499"/>
      <c r="B24" s="509"/>
      <c r="C24" s="486"/>
      <c r="D24" s="486"/>
      <c r="E24" s="486"/>
      <c r="F24" s="486"/>
      <c r="G24" s="498"/>
      <c r="H24" s="498"/>
      <c r="I24" s="498"/>
    </row>
    <row r="25" spans="1:9" ht="33.75" customHeight="1" thickBot="1" x14ac:dyDescent="0.3">
      <c r="A25" s="499"/>
      <c r="B25" s="509"/>
      <c r="C25" s="486"/>
      <c r="D25" s="486"/>
      <c r="E25" s="486"/>
      <c r="F25" s="486"/>
      <c r="G25" s="498" t="s">
        <v>561</v>
      </c>
      <c r="H25" s="498"/>
      <c r="I25" s="498"/>
    </row>
    <row r="26" spans="1:9" ht="15.75" hidden="1" thickBot="1" x14ac:dyDescent="0.3">
      <c r="A26" s="502"/>
      <c r="B26" s="510"/>
      <c r="C26" s="490"/>
      <c r="D26" s="490"/>
      <c r="E26" s="490"/>
      <c r="F26" s="490"/>
      <c r="G26" s="504"/>
      <c r="H26" s="491" t="s">
        <v>573</v>
      </c>
      <c r="I26" s="491">
        <v>0</v>
      </c>
    </row>
    <row r="27" spans="1:9" x14ac:dyDescent="0.25">
      <c r="A27" s="482"/>
      <c r="B27" s="497" t="s">
        <v>574</v>
      </c>
      <c r="C27" s="482" t="s">
        <v>576</v>
      </c>
      <c r="D27" s="482" t="s">
        <v>560</v>
      </c>
      <c r="E27" s="511">
        <v>46023</v>
      </c>
      <c r="F27" s="511">
        <v>46112</v>
      </c>
      <c r="G27" s="482" t="s">
        <v>72</v>
      </c>
      <c r="H27" s="482" t="s">
        <v>72</v>
      </c>
      <c r="I27" s="482" t="s">
        <v>72</v>
      </c>
    </row>
    <row r="28" spans="1:9" ht="64.5" thickBot="1" x14ac:dyDescent="0.3">
      <c r="A28" s="490"/>
      <c r="B28" s="505" t="s">
        <v>575</v>
      </c>
      <c r="C28" s="490"/>
      <c r="D28" s="490"/>
      <c r="E28" s="512"/>
      <c r="F28" s="512"/>
      <c r="G28" s="490"/>
      <c r="H28" s="490"/>
      <c r="I28" s="490"/>
    </row>
    <row r="29" spans="1:9" x14ac:dyDescent="0.25">
      <c r="A29" s="496">
        <v>46113</v>
      </c>
      <c r="B29" s="497" t="s">
        <v>459</v>
      </c>
      <c r="C29" s="482" t="s">
        <v>72</v>
      </c>
      <c r="D29" s="482" t="s">
        <v>560</v>
      </c>
      <c r="E29" s="482" t="s">
        <v>72</v>
      </c>
      <c r="F29" s="482" t="s">
        <v>72</v>
      </c>
      <c r="G29" s="482" t="s">
        <v>562</v>
      </c>
      <c r="H29" s="482" t="s">
        <v>578</v>
      </c>
      <c r="I29" s="482">
        <v>331.93200000000002</v>
      </c>
    </row>
    <row r="30" spans="1:9" ht="102.75" thickBot="1" x14ac:dyDescent="0.3">
      <c r="A30" s="502"/>
      <c r="B30" s="505" t="s">
        <v>577</v>
      </c>
      <c r="C30" s="490"/>
      <c r="D30" s="490"/>
      <c r="E30" s="490"/>
      <c r="F30" s="490"/>
      <c r="G30" s="490"/>
      <c r="H30" s="490"/>
      <c r="I30" s="490"/>
    </row>
    <row r="31" spans="1:9" ht="102.75" thickBot="1" x14ac:dyDescent="0.3">
      <c r="A31" s="492"/>
      <c r="B31" s="505" t="s">
        <v>579</v>
      </c>
      <c r="C31" s="491" t="s">
        <v>304</v>
      </c>
      <c r="D31" s="491" t="s">
        <v>560</v>
      </c>
      <c r="E31" s="506">
        <v>46023</v>
      </c>
      <c r="F31" s="506">
        <v>46112</v>
      </c>
      <c r="G31" s="491" t="s">
        <v>72</v>
      </c>
      <c r="H31" s="491" t="s">
        <v>72</v>
      </c>
      <c r="I31" s="491" t="s">
        <v>72</v>
      </c>
    </row>
    <row r="32" spans="1:9" ht="90" thickBot="1" x14ac:dyDescent="0.3">
      <c r="A32" s="513">
        <v>46143</v>
      </c>
      <c r="B32" s="505" t="s">
        <v>580</v>
      </c>
      <c r="C32" s="491" t="s">
        <v>72</v>
      </c>
      <c r="D32" s="491" t="s">
        <v>560</v>
      </c>
      <c r="E32" s="491" t="s">
        <v>72</v>
      </c>
      <c r="F32" s="491" t="s">
        <v>72</v>
      </c>
      <c r="G32" s="491" t="s">
        <v>581</v>
      </c>
      <c r="H32" s="491">
        <v>0</v>
      </c>
      <c r="I32" s="491">
        <v>0</v>
      </c>
    </row>
    <row r="33" spans="1:9" ht="90" thickBot="1" x14ac:dyDescent="0.3">
      <c r="A33" s="513">
        <v>46174</v>
      </c>
      <c r="B33" s="505" t="s">
        <v>582</v>
      </c>
      <c r="C33" s="491" t="s">
        <v>72</v>
      </c>
      <c r="D33" s="491" t="s">
        <v>560</v>
      </c>
      <c r="E33" s="491" t="s">
        <v>72</v>
      </c>
      <c r="F33" s="491" t="s">
        <v>72</v>
      </c>
      <c r="G33" s="491" t="s">
        <v>581</v>
      </c>
      <c r="H33" s="491">
        <v>0</v>
      </c>
      <c r="I33" s="491">
        <v>0</v>
      </c>
    </row>
    <row r="34" spans="1:9" ht="90" thickBot="1" x14ac:dyDescent="0.3">
      <c r="A34" s="492"/>
      <c r="B34" s="505" t="s">
        <v>583</v>
      </c>
      <c r="C34" s="491" t="s">
        <v>296</v>
      </c>
      <c r="D34" s="491" t="s">
        <v>560</v>
      </c>
      <c r="E34" s="506">
        <v>46023</v>
      </c>
      <c r="F34" s="506">
        <v>46112</v>
      </c>
      <c r="G34" s="491" t="s">
        <v>72</v>
      </c>
      <c r="H34" s="491" t="s">
        <v>72</v>
      </c>
      <c r="I34" s="491" t="s">
        <v>72</v>
      </c>
    </row>
    <row r="35" spans="1:9" ht="90" thickBot="1" x14ac:dyDescent="0.3">
      <c r="A35" s="492"/>
      <c r="B35" s="505" t="s">
        <v>584</v>
      </c>
      <c r="C35" s="491" t="s">
        <v>296</v>
      </c>
      <c r="D35" s="491" t="s">
        <v>560</v>
      </c>
      <c r="E35" s="506">
        <v>46023</v>
      </c>
      <c r="F35" s="506">
        <v>46112</v>
      </c>
      <c r="G35" s="491" t="s">
        <v>72</v>
      </c>
      <c r="H35" s="491" t="s">
        <v>72</v>
      </c>
      <c r="I35" s="491" t="s">
        <v>72</v>
      </c>
    </row>
    <row r="36" spans="1:9" ht="90" thickBot="1" x14ac:dyDescent="0.3">
      <c r="A36" s="513">
        <v>46204</v>
      </c>
      <c r="B36" s="505" t="s">
        <v>585</v>
      </c>
      <c r="C36" s="491" t="s">
        <v>72</v>
      </c>
      <c r="D36" s="491" t="s">
        <v>560</v>
      </c>
      <c r="E36" s="491" t="s">
        <v>72</v>
      </c>
      <c r="F36" s="491" t="s">
        <v>72</v>
      </c>
      <c r="G36" s="491" t="s">
        <v>581</v>
      </c>
      <c r="H36" s="491">
        <v>0</v>
      </c>
      <c r="I36" s="491">
        <v>0</v>
      </c>
    </row>
    <row r="37" spans="1:9" ht="102.75" thickBot="1" x14ac:dyDescent="0.3">
      <c r="A37" s="492"/>
      <c r="B37" s="505" t="s">
        <v>586</v>
      </c>
      <c r="C37" s="491" t="s">
        <v>296</v>
      </c>
      <c r="D37" s="491" t="s">
        <v>560</v>
      </c>
      <c r="E37" s="506">
        <v>46023</v>
      </c>
      <c r="F37" s="506">
        <v>46112</v>
      </c>
      <c r="G37" s="491" t="s">
        <v>72</v>
      </c>
      <c r="H37" s="491" t="s">
        <v>72</v>
      </c>
      <c r="I37" s="491" t="s">
        <v>72</v>
      </c>
    </row>
    <row r="38" spans="1:9" ht="90" thickBot="1" x14ac:dyDescent="0.3">
      <c r="A38" s="513">
        <v>46235</v>
      </c>
      <c r="B38" s="505" t="s">
        <v>587</v>
      </c>
      <c r="C38" s="491" t="s">
        <v>72</v>
      </c>
      <c r="D38" s="491" t="s">
        <v>560</v>
      </c>
      <c r="E38" s="491" t="s">
        <v>72</v>
      </c>
      <c r="F38" s="491" t="s">
        <v>72</v>
      </c>
      <c r="G38" s="491" t="s">
        <v>581</v>
      </c>
      <c r="H38" s="491">
        <v>0</v>
      </c>
      <c r="I38" s="491">
        <v>0</v>
      </c>
    </row>
    <row r="39" spans="1:9" ht="90" thickBot="1" x14ac:dyDescent="0.3">
      <c r="A39" s="492"/>
      <c r="B39" s="505" t="s">
        <v>588</v>
      </c>
      <c r="C39" s="491" t="s">
        <v>296</v>
      </c>
      <c r="D39" s="491" t="s">
        <v>560</v>
      </c>
      <c r="E39" s="506">
        <v>46023</v>
      </c>
      <c r="F39" s="506">
        <v>46112</v>
      </c>
      <c r="G39" s="491" t="s">
        <v>72</v>
      </c>
      <c r="H39" s="491" t="s">
        <v>72</v>
      </c>
      <c r="I39" s="491" t="s">
        <v>72</v>
      </c>
    </row>
    <row r="40" spans="1:9" ht="15.75" thickBot="1" x14ac:dyDescent="0.3">
      <c r="A40" s="493" t="s">
        <v>589</v>
      </c>
      <c r="B40" s="494"/>
      <c r="C40" s="494"/>
      <c r="D40" s="494"/>
      <c r="E40" s="494"/>
      <c r="F40" s="494"/>
      <c r="G40" s="494"/>
      <c r="H40" s="494"/>
      <c r="I40" s="495"/>
    </row>
    <row r="41" spans="1:9" ht="51" x14ac:dyDescent="0.25">
      <c r="A41" s="496">
        <v>46024</v>
      </c>
      <c r="B41" s="497" t="s">
        <v>590</v>
      </c>
      <c r="C41" s="482" t="s">
        <v>72</v>
      </c>
      <c r="D41" s="482" t="s">
        <v>560</v>
      </c>
      <c r="E41" s="482" t="s">
        <v>72</v>
      </c>
      <c r="F41" s="482" t="s">
        <v>72</v>
      </c>
      <c r="G41" s="498" t="s">
        <v>561</v>
      </c>
      <c r="H41" s="498" t="s">
        <v>592</v>
      </c>
      <c r="I41" s="498" t="s">
        <v>594</v>
      </c>
    </row>
    <row r="42" spans="1:9" ht="76.5" x14ac:dyDescent="0.25">
      <c r="A42" s="499"/>
      <c r="B42" s="497" t="s">
        <v>591</v>
      </c>
      <c r="C42" s="486"/>
      <c r="D42" s="486"/>
      <c r="E42" s="486"/>
      <c r="F42" s="486"/>
      <c r="G42" s="498"/>
      <c r="H42" s="498"/>
      <c r="I42" s="498"/>
    </row>
    <row r="43" spans="1:9" x14ac:dyDescent="0.25">
      <c r="A43" s="499"/>
      <c r="B43" s="500"/>
      <c r="C43" s="486"/>
      <c r="D43" s="486"/>
      <c r="E43" s="486"/>
      <c r="F43" s="486"/>
      <c r="G43" s="498"/>
      <c r="H43" s="498"/>
      <c r="I43" s="498"/>
    </row>
    <row r="44" spans="1:9" x14ac:dyDescent="0.25">
      <c r="A44" s="499"/>
      <c r="B44" s="500"/>
      <c r="C44" s="486"/>
      <c r="D44" s="486"/>
      <c r="E44" s="486"/>
      <c r="F44" s="486"/>
      <c r="G44" s="498"/>
      <c r="H44" s="498"/>
      <c r="I44" s="498"/>
    </row>
    <row r="45" spans="1:9" ht="38.25" x14ac:dyDescent="0.25">
      <c r="A45" s="499"/>
      <c r="B45" s="500"/>
      <c r="C45" s="486"/>
      <c r="D45" s="486"/>
      <c r="E45" s="486"/>
      <c r="F45" s="486"/>
      <c r="G45" s="498" t="s">
        <v>562</v>
      </c>
      <c r="H45" s="498"/>
      <c r="I45" s="498"/>
    </row>
    <row r="46" spans="1:9" x14ac:dyDescent="0.25">
      <c r="A46" s="499"/>
      <c r="B46" s="500"/>
      <c r="C46" s="486"/>
      <c r="D46" s="486"/>
      <c r="E46" s="486"/>
      <c r="F46" s="486"/>
      <c r="G46" s="498"/>
      <c r="H46" s="508">
        <v>5314.98</v>
      </c>
      <c r="I46" s="498" t="s">
        <v>595</v>
      </c>
    </row>
    <row r="47" spans="1:9" ht="38.25" x14ac:dyDescent="0.25">
      <c r="A47" s="499"/>
      <c r="B47" s="500"/>
      <c r="C47" s="486"/>
      <c r="D47" s="486"/>
      <c r="E47" s="486"/>
      <c r="F47" s="486"/>
      <c r="G47" s="498" t="s">
        <v>561</v>
      </c>
      <c r="H47" s="498"/>
      <c r="I47" s="498"/>
    </row>
    <row r="48" spans="1:9" x14ac:dyDescent="0.25">
      <c r="A48" s="499"/>
      <c r="B48" s="500"/>
      <c r="C48" s="486"/>
      <c r="D48" s="486"/>
      <c r="E48" s="486"/>
      <c r="F48" s="486"/>
      <c r="G48" s="501"/>
      <c r="H48" s="498"/>
      <c r="I48" s="498"/>
    </row>
    <row r="49" spans="1:9" ht="15.75" thickBot="1" x14ac:dyDescent="0.3">
      <c r="A49" s="502"/>
      <c r="B49" s="503"/>
      <c r="C49" s="490"/>
      <c r="D49" s="490"/>
      <c r="E49" s="490"/>
      <c r="F49" s="490"/>
      <c r="G49" s="504"/>
      <c r="H49" s="491" t="s">
        <v>593</v>
      </c>
      <c r="I49" s="491">
        <v>369.702</v>
      </c>
    </row>
    <row r="50" spans="1:9" x14ac:dyDescent="0.25">
      <c r="A50" s="496">
        <v>46055</v>
      </c>
      <c r="B50" s="497" t="s">
        <v>459</v>
      </c>
      <c r="C50" s="482" t="s">
        <v>72</v>
      </c>
      <c r="D50" s="507" t="s">
        <v>560</v>
      </c>
      <c r="E50" s="482" t="s">
        <v>72</v>
      </c>
      <c r="F50" s="482" t="s">
        <v>72</v>
      </c>
      <c r="G50" s="482" t="s">
        <v>562</v>
      </c>
      <c r="H50" s="482" t="s">
        <v>597</v>
      </c>
      <c r="I50" s="482" t="s">
        <v>598</v>
      </c>
    </row>
    <row r="51" spans="1:9" ht="64.5" thickBot="1" x14ac:dyDescent="0.3">
      <c r="A51" s="502"/>
      <c r="B51" s="505" t="s">
        <v>596</v>
      </c>
      <c r="C51" s="490"/>
      <c r="D51" s="510"/>
      <c r="E51" s="490"/>
      <c r="F51" s="490"/>
      <c r="G51" s="490"/>
      <c r="H51" s="490"/>
      <c r="I51" s="490"/>
    </row>
    <row r="52" spans="1:9" ht="90" thickBot="1" x14ac:dyDescent="0.3">
      <c r="A52" s="492"/>
      <c r="B52" s="505" t="s">
        <v>599</v>
      </c>
      <c r="C52" s="491" t="s">
        <v>304</v>
      </c>
      <c r="D52" s="491" t="s">
        <v>560</v>
      </c>
      <c r="E52" s="506">
        <v>46023</v>
      </c>
      <c r="F52" s="506">
        <v>46112</v>
      </c>
      <c r="G52" s="491" t="s">
        <v>72</v>
      </c>
      <c r="H52" s="491" t="s">
        <v>72</v>
      </c>
      <c r="I52" s="491" t="s">
        <v>72</v>
      </c>
    </row>
    <row r="53" spans="1:9" ht="141" customHeight="1" x14ac:dyDescent="0.25">
      <c r="A53" s="496">
        <v>46083</v>
      </c>
      <c r="B53" s="507" t="s">
        <v>600</v>
      </c>
      <c r="C53" s="482" t="s">
        <v>72</v>
      </c>
      <c r="D53" s="482" t="s">
        <v>560</v>
      </c>
      <c r="E53" s="482" t="s">
        <v>72</v>
      </c>
      <c r="F53" s="482" t="s">
        <v>72</v>
      </c>
      <c r="G53" s="498" t="s">
        <v>601</v>
      </c>
      <c r="H53" s="498" t="s">
        <v>602</v>
      </c>
      <c r="I53" s="498">
        <v>0</v>
      </c>
    </row>
    <row r="54" spans="1:9" x14ac:dyDescent="0.25">
      <c r="A54" s="499"/>
      <c r="B54" s="509"/>
      <c r="C54" s="486"/>
      <c r="D54" s="486"/>
      <c r="E54" s="486"/>
      <c r="F54" s="486"/>
      <c r="G54" s="498"/>
      <c r="H54" s="498"/>
      <c r="I54" s="498"/>
    </row>
    <row r="55" spans="1:9" ht="38.25" x14ac:dyDescent="0.25">
      <c r="A55" s="499"/>
      <c r="B55" s="509"/>
      <c r="C55" s="486"/>
      <c r="D55" s="486"/>
      <c r="E55" s="486"/>
      <c r="F55" s="486"/>
      <c r="G55" s="498" t="s">
        <v>561</v>
      </c>
      <c r="H55" s="498"/>
      <c r="I55" s="498"/>
    </row>
    <row r="56" spans="1:9" ht="15.75" thickBot="1" x14ac:dyDescent="0.3">
      <c r="A56" s="502"/>
      <c r="B56" s="510"/>
      <c r="C56" s="490"/>
      <c r="D56" s="490"/>
      <c r="E56" s="490"/>
      <c r="F56" s="490"/>
      <c r="G56" s="504"/>
      <c r="H56" s="491" t="s">
        <v>602</v>
      </c>
      <c r="I56" s="491">
        <v>0</v>
      </c>
    </row>
    <row r="57" spans="1:9" ht="90" thickBot="1" x14ac:dyDescent="0.3">
      <c r="A57" s="492"/>
      <c r="B57" s="505" t="s">
        <v>674</v>
      </c>
      <c r="C57" s="491" t="s">
        <v>576</v>
      </c>
      <c r="D57" s="491" t="s">
        <v>560</v>
      </c>
      <c r="E57" s="506">
        <v>46023</v>
      </c>
      <c r="F57" s="506">
        <v>46112</v>
      </c>
      <c r="G57" s="491" t="s">
        <v>72</v>
      </c>
      <c r="H57" s="491" t="s">
        <v>72</v>
      </c>
      <c r="I57" s="491" t="s">
        <v>72</v>
      </c>
    </row>
    <row r="58" spans="1:9" x14ac:dyDescent="0.25">
      <c r="A58" s="496">
        <v>46114</v>
      </c>
      <c r="B58" s="497" t="s">
        <v>459</v>
      </c>
      <c r="C58" s="482" t="s">
        <v>72</v>
      </c>
      <c r="D58" s="482" t="s">
        <v>560</v>
      </c>
      <c r="E58" s="482" t="s">
        <v>72</v>
      </c>
      <c r="F58" s="482" t="s">
        <v>72</v>
      </c>
      <c r="G58" s="482" t="s">
        <v>562</v>
      </c>
      <c r="H58" s="482">
        <v>309.8</v>
      </c>
      <c r="I58" s="482">
        <v>80.757000000000005</v>
      </c>
    </row>
    <row r="59" spans="1:9" ht="102.75" thickBot="1" x14ac:dyDescent="0.3">
      <c r="A59" s="502"/>
      <c r="B59" s="505" t="s">
        <v>603</v>
      </c>
      <c r="C59" s="490"/>
      <c r="D59" s="490"/>
      <c r="E59" s="490"/>
      <c r="F59" s="490"/>
      <c r="G59" s="490"/>
      <c r="H59" s="490"/>
      <c r="I59" s="490"/>
    </row>
    <row r="60" spans="1:9" x14ac:dyDescent="0.25">
      <c r="A60" s="482"/>
      <c r="B60" s="497" t="s">
        <v>604</v>
      </c>
      <c r="C60" s="482" t="s">
        <v>304</v>
      </c>
      <c r="D60" s="482" t="s">
        <v>560</v>
      </c>
      <c r="E60" s="511">
        <v>46023</v>
      </c>
      <c r="F60" s="511">
        <v>46112</v>
      </c>
      <c r="G60" s="482" t="s">
        <v>72</v>
      </c>
      <c r="H60" s="482" t="s">
        <v>72</v>
      </c>
      <c r="I60" s="482" t="s">
        <v>72</v>
      </c>
    </row>
    <row r="61" spans="1:9" ht="102.75" thickBot="1" x14ac:dyDescent="0.3">
      <c r="A61" s="490"/>
      <c r="B61" s="505" t="s">
        <v>605</v>
      </c>
      <c r="C61" s="490"/>
      <c r="D61" s="490"/>
      <c r="E61" s="512"/>
      <c r="F61" s="512"/>
      <c r="G61" s="490"/>
      <c r="H61" s="490"/>
      <c r="I61" s="490"/>
    </row>
    <row r="62" spans="1:9" x14ac:dyDescent="0.25">
      <c r="A62" s="496">
        <v>46144</v>
      </c>
      <c r="B62" s="497" t="s">
        <v>459</v>
      </c>
      <c r="C62" s="482" t="s">
        <v>72</v>
      </c>
      <c r="D62" s="482" t="s">
        <v>560</v>
      </c>
      <c r="E62" s="482" t="s">
        <v>72</v>
      </c>
      <c r="F62" s="482" t="s">
        <v>72</v>
      </c>
      <c r="G62" s="482" t="s">
        <v>607</v>
      </c>
      <c r="H62" s="482" t="s">
        <v>608</v>
      </c>
      <c r="I62" s="482" t="s">
        <v>609</v>
      </c>
    </row>
    <row r="63" spans="1:9" ht="141" thickBot="1" x14ac:dyDescent="0.3">
      <c r="A63" s="502"/>
      <c r="B63" s="505" t="s">
        <v>606</v>
      </c>
      <c r="C63" s="490"/>
      <c r="D63" s="490"/>
      <c r="E63" s="490"/>
      <c r="F63" s="490"/>
      <c r="G63" s="490"/>
      <c r="H63" s="490"/>
      <c r="I63" s="490"/>
    </row>
    <row r="64" spans="1:9" x14ac:dyDescent="0.25">
      <c r="A64" s="482"/>
      <c r="B64" s="497" t="s">
        <v>610</v>
      </c>
      <c r="C64" s="482" t="s">
        <v>304</v>
      </c>
      <c r="D64" s="482" t="s">
        <v>560</v>
      </c>
      <c r="E64" s="511">
        <v>46023</v>
      </c>
      <c r="F64" s="511">
        <v>46112</v>
      </c>
      <c r="G64" s="482" t="s">
        <v>72</v>
      </c>
      <c r="H64" s="482" t="s">
        <v>72</v>
      </c>
      <c r="I64" s="482" t="s">
        <v>72</v>
      </c>
    </row>
    <row r="65" spans="1:9" ht="64.5" thickBot="1" x14ac:dyDescent="0.3">
      <c r="A65" s="490"/>
      <c r="B65" s="505" t="s">
        <v>611</v>
      </c>
      <c r="C65" s="490"/>
      <c r="D65" s="490"/>
      <c r="E65" s="512"/>
      <c r="F65" s="512"/>
      <c r="G65" s="490"/>
      <c r="H65" s="490"/>
      <c r="I65" s="490"/>
    </row>
    <row r="66" spans="1:9" x14ac:dyDescent="0.25">
      <c r="A66" s="496">
        <v>46175</v>
      </c>
      <c r="B66" s="497" t="s">
        <v>459</v>
      </c>
      <c r="C66" s="482" t="s">
        <v>72</v>
      </c>
      <c r="D66" s="482" t="s">
        <v>560</v>
      </c>
      <c r="E66" s="482" t="s">
        <v>72</v>
      </c>
      <c r="F66" s="482" t="s">
        <v>72</v>
      </c>
      <c r="G66" s="498"/>
      <c r="H66" s="498"/>
      <c r="I66" s="498"/>
    </row>
    <row r="67" spans="1:9" ht="51" x14ac:dyDescent="0.25">
      <c r="A67" s="499"/>
      <c r="B67" s="497" t="s">
        <v>612</v>
      </c>
      <c r="C67" s="486"/>
      <c r="D67" s="486"/>
      <c r="E67" s="486"/>
      <c r="F67" s="486"/>
      <c r="G67" s="498" t="s">
        <v>607</v>
      </c>
      <c r="H67" s="498" t="s">
        <v>614</v>
      </c>
      <c r="I67" s="498">
        <v>566.01</v>
      </c>
    </row>
    <row r="68" spans="1:9" ht="25.5" x14ac:dyDescent="0.25">
      <c r="A68" s="499"/>
      <c r="B68" s="497" t="s">
        <v>613</v>
      </c>
      <c r="C68" s="486"/>
      <c r="D68" s="486"/>
      <c r="E68" s="486"/>
      <c r="F68" s="486"/>
      <c r="G68" s="498"/>
      <c r="H68" s="498"/>
      <c r="I68" s="498"/>
    </row>
    <row r="69" spans="1:9" ht="38.25" x14ac:dyDescent="0.25">
      <c r="A69" s="499"/>
      <c r="B69" s="500"/>
      <c r="C69" s="486"/>
      <c r="D69" s="486"/>
      <c r="E69" s="486"/>
      <c r="F69" s="486"/>
      <c r="G69" s="498" t="s">
        <v>562</v>
      </c>
      <c r="H69" s="498"/>
      <c r="I69" s="497"/>
    </row>
    <row r="70" spans="1:9" ht="15.75" thickBot="1" x14ac:dyDescent="0.3">
      <c r="A70" s="502"/>
      <c r="B70" s="503"/>
      <c r="C70" s="490"/>
      <c r="D70" s="490"/>
      <c r="E70" s="490"/>
      <c r="F70" s="490"/>
      <c r="G70" s="504"/>
      <c r="H70" s="491">
        <v>119.136</v>
      </c>
      <c r="I70" s="491">
        <v>29.79</v>
      </c>
    </row>
    <row r="71" spans="1:9" x14ac:dyDescent="0.25">
      <c r="A71" s="482"/>
      <c r="B71" s="497" t="s">
        <v>615</v>
      </c>
      <c r="C71" s="482" t="s">
        <v>304</v>
      </c>
      <c r="D71" s="482" t="s">
        <v>560</v>
      </c>
      <c r="E71" s="511">
        <v>46023</v>
      </c>
      <c r="F71" s="511">
        <v>46112</v>
      </c>
      <c r="G71" s="482" t="s">
        <v>72</v>
      </c>
      <c r="H71" s="482" t="s">
        <v>72</v>
      </c>
      <c r="I71" s="482" t="s">
        <v>72</v>
      </c>
    </row>
    <row r="72" spans="1:9" ht="102.75" thickBot="1" x14ac:dyDescent="0.3">
      <c r="A72" s="490"/>
      <c r="B72" s="505" t="s">
        <v>616</v>
      </c>
      <c r="C72" s="490"/>
      <c r="D72" s="490"/>
      <c r="E72" s="512"/>
      <c r="F72" s="512"/>
      <c r="G72" s="490"/>
      <c r="H72" s="490"/>
      <c r="I72" s="490"/>
    </row>
    <row r="73" spans="1:9" ht="90" thickBot="1" x14ac:dyDescent="0.3">
      <c r="A73" s="513">
        <v>46205</v>
      </c>
      <c r="B73" s="505" t="s">
        <v>617</v>
      </c>
      <c r="C73" s="491" t="s">
        <v>72</v>
      </c>
      <c r="D73" s="491" t="s">
        <v>560</v>
      </c>
      <c r="E73" s="491" t="s">
        <v>72</v>
      </c>
      <c r="F73" s="491" t="s">
        <v>72</v>
      </c>
      <c r="G73" s="491" t="s">
        <v>607</v>
      </c>
      <c r="H73" s="491">
        <v>681.4</v>
      </c>
      <c r="I73" s="491">
        <v>216</v>
      </c>
    </row>
    <row r="74" spans="1:9" x14ac:dyDescent="0.25">
      <c r="A74" s="482"/>
      <c r="B74" s="497" t="s">
        <v>618</v>
      </c>
      <c r="C74" s="482" t="s">
        <v>304</v>
      </c>
      <c r="D74" s="482" t="s">
        <v>560</v>
      </c>
      <c r="E74" s="511">
        <v>46023</v>
      </c>
      <c r="F74" s="511">
        <v>46112</v>
      </c>
      <c r="G74" s="482" t="s">
        <v>72</v>
      </c>
      <c r="H74" s="482" t="s">
        <v>72</v>
      </c>
      <c r="I74" s="482" t="s">
        <v>72</v>
      </c>
    </row>
    <row r="75" spans="1:9" ht="64.5" thickBot="1" x14ac:dyDescent="0.3">
      <c r="A75" s="490"/>
      <c r="B75" s="505" t="s">
        <v>619</v>
      </c>
      <c r="C75" s="490"/>
      <c r="D75" s="490"/>
      <c r="E75" s="512"/>
      <c r="F75" s="512"/>
      <c r="G75" s="490"/>
      <c r="H75" s="490"/>
      <c r="I75" s="490"/>
    </row>
    <row r="76" spans="1:9" ht="90" thickBot="1" x14ac:dyDescent="0.3">
      <c r="A76" s="513">
        <v>46236</v>
      </c>
      <c r="B76" s="505" t="s">
        <v>620</v>
      </c>
      <c r="C76" s="491" t="s">
        <v>72</v>
      </c>
      <c r="D76" s="491" t="s">
        <v>560</v>
      </c>
      <c r="E76" s="491" t="s">
        <v>72</v>
      </c>
      <c r="F76" s="491" t="s">
        <v>72</v>
      </c>
      <c r="G76" s="491" t="s">
        <v>561</v>
      </c>
      <c r="H76" s="491">
        <v>30</v>
      </c>
      <c r="I76" s="491">
        <v>0</v>
      </c>
    </row>
    <row r="77" spans="1:9" ht="90" thickBot="1" x14ac:dyDescent="0.3">
      <c r="A77" s="513">
        <v>46267</v>
      </c>
      <c r="B77" s="505" t="s">
        <v>621</v>
      </c>
      <c r="C77" s="491" t="s">
        <v>72</v>
      </c>
      <c r="D77" s="491" t="s">
        <v>560</v>
      </c>
      <c r="E77" s="491" t="s">
        <v>72</v>
      </c>
      <c r="F77" s="491" t="s">
        <v>72</v>
      </c>
      <c r="G77" s="491" t="s">
        <v>581</v>
      </c>
      <c r="H77" s="491">
        <v>0</v>
      </c>
      <c r="I77" s="491">
        <v>0</v>
      </c>
    </row>
    <row r="78" spans="1:9" ht="90" thickBot="1" x14ac:dyDescent="0.3">
      <c r="A78" s="492"/>
      <c r="B78" s="505" t="s">
        <v>622</v>
      </c>
      <c r="C78" s="491" t="s">
        <v>296</v>
      </c>
      <c r="D78" s="491" t="s">
        <v>560</v>
      </c>
      <c r="E78" s="506">
        <v>46023</v>
      </c>
      <c r="F78" s="506">
        <v>46112</v>
      </c>
      <c r="G78" s="491" t="s">
        <v>72</v>
      </c>
      <c r="H78" s="491" t="s">
        <v>72</v>
      </c>
      <c r="I78" s="491" t="s">
        <v>72</v>
      </c>
    </row>
    <row r="79" spans="1:9" ht="90" thickBot="1" x14ac:dyDescent="0.3">
      <c r="A79" s="492"/>
      <c r="B79" s="505" t="s">
        <v>623</v>
      </c>
      <c r="C79" s="491" t="s">
        <v>296</v>
      </c>
      <c r="D79" s="491" t="s">
        <v>560</v>
      </c>
      <c r="E79" s="506">
        <v>46023</v>
      </c>
      <c r="F79" s="506">
        <v>46112</v>
      </c>
      <c r="G79" s="491" t="s">
        <v>72</v>
      </c>
      <c r="H79" s="491" t="s">
        <v>72</v>
      </c>
      <c r="I79" s="491" t="s">
        <v>72</v>
      </c>
    </row>
    <row r="80" spans="1:9" ht="90" thickBot="1" x14ac:dyDescent="0.3">
      <c r="A80" s="513">
        <v>46297</v>
      </c>
      <c r="B80" s="505" t="s">
        <v>624</v>
      </c>
      <c r="C80" s="491" t="s">
        <v>72</v>
      </c>
      <c r="D80" s="491" t="s">
        <v>560</v>
      </c>
      <c r="E80" s="491" t="s">
        <v>72</v>
      </c>
      <c r="F80" s="491" t="s">
        <v>72</v>
      </c>
      <c r="G80" s="491" t="s">
        <v>581</v>
      </c>
      <c r="H80" s="491">
        <v>0</v>
      </c>
      <c r="I80" s="491">
        <v>0</v>
      </c>
    </row>
    <row r="81" spans="1:9" ht="102.75" thickBot="1" x14ac:dyDescent="0.3">
      <c r="A81" s="492"/>
      <c r="B81" s="505" t="s">
        <v>625</v>
      </c>
      <c r="C81" s="491" t="s">
        <v>296</v>
      </c>
      <c r="D81" s="491" t="s">
        <v>560</v>
      </c>
      <c r="E81" s="506">
        <v>46023</v>
      </c>
      <c r="F81" s="506">
        <v>46112</v>
      </c>
      <c r="G81" s="491" t="s">
        <v>72</v>
      </c>
      <c r="H81" s="491" t="s">
        <v>72</v>
      </c>
      <c r="I81" s="491" t="s">
        <v>72</v>
      </c>
    </row>
    <row r="82" spans="1:9" ht="78" customHeight="1" x14ac:dyDescent="0.25">
      <c r="A82" s="496">
        <v>46328</v>
      </c>
      <c r="B82" s="497" t="s">
        <v>459</v>
      </c>
      <c r="C82" s="482" t="s">
        <v>72</v>
      </c>
      <c r="D82" s="482" t="s">
        <v>560</v>
      </c>
      <c r="E82" s="482" t="s">
        <v>72</v>
      </c>
      <c r="F82" s="482" t="s">
        <v>72</v>
      </c>
      <c r="G82" s="482" t="s">
        <v>561</v>
      </c>
      <c r="H82" s="482">
        <v>100</v>
      </c>
      <c r="I82" s="482">
        <v>0</v>
      </c>
    </row>
    <row r="83" spans="1:9" ht="26.25" thickBot="1" x14ac:dyDescent="0.3">
      <c r="A83" s="502"/>
      <c r="B83" s="505" t="s">
        <v>626</v>
      </c>
      <c r="C83" s="490"/>
      <c r="D83" s="490"/>
      <c r="E83" s="490"/>
      <c r="F83" s="490"/>
      <c r="G83" s="490"/>
      <c r="H83" s="490"/>
      <c r="I83" s="490"/>
    </row>
    <row r="84" spans="1:9" x14ac:dyDescent="0.25">
      <c r="A84" s="482"/>
      <c r="B84" s="497" t="s">
        <v>627</v>
      </c>
      <c r="C84" s="482" t="s">
        <v>296</v>
      </c>
      <c r="D84" s="482" t="s">
        <v>560</v>
      </c>
      <c r="E84" s="511">
        <v>46023</v>
      </c>
      <c r="F84" s="511">
        <v>46112</v>
      </c>
      <c r="G84" s="482" t="s">
        <v>72</v>
      </c>
      <c r="H84" s="482" t="s">
        <v>72</v>
      </c>
      <c r="I84" s="482" t="s">
        <v>72</v>
      </c>
    </row>
    <row r="85" spans="1:9" ht="26.25" thickBot="1" x14ac:dyDescent="0.3">
      <c r="A85" s="490"/>
      <c r="B85" s="505" t="s">
        <v>628</v>
      </c>
      <c r="C85" s="490"/>
      <c r="D85" s="490"/>
      <c r="E85" s="512"/>
      <c r="F85" s="512"/>
      <c r="G85" s="490"/>
      <c r="H85" s="490"/>
      <c r="I85" s="490"/>
    </row>
    <row r="86" spans="1:9" x14ac:dyDescent="0.25">
      <c r="A86" s="496">
        <v>46358</v>
      </c>
      <c r="B86" s="497" t="s">
        <v>459</v>
      </c>
      <c r="C86" s="482" t="s">
        <v>72</v>
      </c>
      <c r="D86" s="482" t="s">
        <v>560</v>
      </c>
      <c r="E86" s="482" t="s">
        <v>72</v>
      </c>
      <c r="F86" s="482" t="s">
        <v>72</v>
      </c>
      <c r="G86" s="482" t="s">
        <v>561</v>
      </c>
      <c r="H86" s="482">
        <v>78.262</v>
      </c>
      <c r="I86" s="482">
        <v>0</v>
      </c>
    </row>
    <row r="87" spans="1:9" ht="26.25" thickBot="1" x14ac:dyDescent="0.3">
      <c r="A87" s="502"/>
      <c r="B87" s="505" t="s">
        <v>629</v>
      </c>
      <c r="C87" s="490"/>
      <c r="D87" s="490"/>
      <c r="E87" s="490"/>
      <c r="F87" s="490"/>
      <c r="G87" s="490"/>
      <c r="H87" s="490"/>
      <c r="I87" s="490"/>
    </row>
    <row r="88" spans="1:9" ht="90" thickBot="1" x14ac:dyDescent="0.3">
      <c r="A88" s="492"/>
      <c r="B88" s="505" t="s">
        <v>630</v>
      </c>
      <c r="C88" s="491" t="s">
        <v>296</v>
      </c>
      <c r="D88" s="491" t="s">
        <v>560</v>
      </c>
      <c r="E88" s="506">
        <v>46023</v>
      </c>
      <c r="F88" s="506">
        <v>46112</v>
      </c>
      <c r="G88" s="491" t="s">
        <v>72</v>
      </c>
      <c r="H88" s="491" t="s">
        <v>72</v>
      </c>
      <c r="I88" s="491" t="s">
        <v>72</v>
      </c>
    </row>
    <row r="89" spans="1:9" ht="38.25" x14ac:dyDescent="0.25">
      <c r="A89" s="514">
        <v>41306</v>
      </c>
      <c r="B89" s="497" t="s">
        <v>459</v>
      </c>
      <c r="C89" s="482" t="s">
        <v>72</v>
      </c>
      <c r="D89" s="482" t="s">
        <v>560</v>
      </c>
      <c r="E89" s="482" t="s">
        <v>72</v>
      </c>
      <c r="F89" s="482" t="s">
        <v>72</v>
      </c>
      <c r="G89" s="498" t="s">
        <v>607</v>
      </c>
      <c r="H89" s="498"/>
      <c r="I89" s="498"/>
    </row>
    <row r="90" spans="1:9" ht="63.75" x14ac:dyDescent="0.25">
      <c r="A90" s="515"/>
      <c r="B90" s="497" t="s">
        <v>631</v>
      </c>
      <c r="C90" s="486"/>
      <c r="D90" s="486"/>
      <c r="E90" s="486"/>
      <c r="F90" s="486"/>
      <c r="G90" s="498"/>
      <c r="H90" s="498" t="s">
        <v>632</v>
      </c>
      <c r="I90" s="498" t="s">
        <v>634</v>
      </c>
    </row>
    <row r="91" spans="1:9" ht="38.25" x14ac:dyDescent="0.25">
      <c r="A91" s="515"/>
      <c r="B91" s="500"/>
      <c r="C91" s="486"/>
      <c r="D91" s="486"/>
      <c r="E91" s="486"/>
      <c r="F91" s="486"/>
      <c r="G91" s="498" t="s">
        <v>562</v>
      </c>
      <c r="H91" s="497"/>
      <c r="I91" s="498"/>
    </row>
    <row r="92" spans="1:9" x14ac:dyDescent="0.25">
      <c r="A92" s="515"/>
      <c r="B92" s="500"/>
      <c r="C92" s="486"/>
      <c r="D92" s="486"/>
      <c r="E92" s="486"/>
      <c r="F92" s="486"/>
      <c r="G92" s="498"/>
      <c r="H92" s="498" t="s">
        <v>633</v>
      </c>
      <c r="I92" s="498">
        <v>522</v>
      </c>
    </row>
    <row r="93" spans="1:9" ht="38.25" x14ac:dyDescent="0.25">
      <c r="A93" s="515"/>
      <c r="B93" s="500"/>
      <c r="C93" s="486"/>
      <c r="D93" s="486"/>
      <c r="E93" s="486"/>
      <c r="F93" s="486"/>
      <c r="G93" s="498" t="s">
        <v>561</v>
      </c>
      <c r="H93" s="498"/>
      <c r="I93" s="498"/>
    </row>
    <row r="94" spans="1:9" x14ac:dyDescent="0.25">
      <c r="A94" s="515"/>
      <c r="B94" s="500"/>
      <c r="C94" s="486"/>
      <c r="D94" s="486"/>
      <c r="E94" s="486"/>
      <c r="F94" s="486"/>
      <c r="G94" s="501"/>
      <c r="H94" s="498"/>
      <c r="I94" s="498"/>
    </row>
    <row r="95" spans="1:9" ht="15.75" thickBot="1" x14ac:dyDescent="0.3">
      <c r="A95" s="516"/>
      <c r="B95" s="503"/>
      <c r="C95" s="490"/>
      <c r="D95" s="490"/>
      <c r="E95" s="490"/>
      <c r="F95" s="490"/>
      <c r="G95" s="504"/>
      <c r="H95" s="491">
        <v>87.674999999999997</v>
      </c>
      <c r="I95" s="491">
        <v>18.181999999999999</v>
      </c>
    </row>
    <row r="96" spans="1:9" ht="90" thickBot="1" x14ac:dyDescent="0.3">
      <c r="A96" s="492"/>
      <c r="B96" s="505" t="s">
        <v>635</v>
      </c>
      <c r="C96" s="491" t="s">
        <v>304</v>
      </c>
      <c r="D96" s="491" t="s">
        <v>560</v>
      </c>
      <c r="E96" s="506">
        <v>46023</v>
      </c>
      <c r="F96" s="506">
        <v>46112</v>
      </c>
      <c r="G96" s="491" t="s">
        <v>72</v>
      </c>
      <c r="H96" s="491" t="s">
        <v>72</v>
      </c>
      <c r="I96" s="491" t="s">
        <v>72</v>
      </c>
    </row>
    <row r="97" spans="1:9" ht="231.75" customHeight="1" x14ac:dyDescent="0.25">
      <c r="A97" s="514">
        <v>41671</v>
      </c>
      <c r="B97" s="507" t="s">
        <v>636</v>
      </c>
      <c r="C97" s="482" t="s">
        <v>72</v>
      </c>
      <c r="D97" s="482" t="s">
        <v>560</v>
      </c>
      <c r="E97" s="482" t="s">
        <v>72</v>
      </c>
      <c r="F97" s="482" t="s">
        <v>72</v>
      </c>
      <c r="G97" s="498" t="s">
        <v>562</v>
      </c>
      <c r="H97" s="498">
        <v>800</v>
      </c>
      <c r="I97" s="498">
        <v>0</v>
      </c>
    </row>
    <row r="98" spans="1:9" hidden="1" x14ac:dyDescent="0.25">
      <c r="A98" s="515"/>
      <c r="B98" s="509"/>
      <c r="C98" s="486"/>
      <c r="D98" s="486"/>
      <c r="E98" s="486"/>
      <c r="F98" s="486"/>
      <c r="G98" s="498"/>
      <c r="H98" s="498"/>
      <c r="I98" s="498"/>
    </row>
    <row r="99" spans="1:9" ht="39" hidden="1" thickBot="1" x14ac:dyDescent="0.3">
      <c r="A99" s="516"/>
      <c r="B99" s="510"/>
      <c r="C99" s="490"/>
      <c r="D99" s="490"/>
      <c r="E99" s="490"/>
      <c r="F99" s="490"/>
      <c r="G99" s="491" t="s">
        <v>561</v>
      </c>
      <c r="H99" s="491">
        <v>88.888999999999996</v>
      </c>
      <c r="I99" s="491">
        <v>0</v>
      </c>
    </row>
    <row r="100" spans="1:9" ht="90" thickBot="1" x14ac:dyDescent="0.3">
      <c r="A100" s="492"/>
      <c r="B100" s="505" t="s">
        <v>637</v>
      </c>
      <c r="C100" s="491" t="s">
        <v>296</v>
      </c>
      <c r="D100" s="491" t="s">
        <v>560</v>
      </c>
      <c r="E100" s="506">
        <v>46023</v>
      </c>
      <c r="F100" s="506">
        <v>46112</v>
      </c>
      <c r="G100" s="491" t="s">
        <v>72</v>
      </c>
      <c r="H100" s="491" t="s">
        <v>72</v>
      </c>
      <c r="I100" s="491" t="s">
        <v>72</v>
      </c>
    </row>
    <row r="101" spans="1:9" ht="15.75" thickBot="1" x14ac:dyDescent="0.3">
      <c r="A101" s="493" t="s">
        <v>638</v>
      </c>
      <c r="B101" s="494"/>
      <c r="C101" s="494"/>
      <c r="D101" s="494"/>
      <c r="E101" s="494"/>
      <c r="F101" s="494"/>
      <c r="G101" s="494"/>
      <c r="H101" s="494"/>
      <c r="I101" s="495"/>
    </row>
    <row r="102" spans="1:9" ht="51" x14ac:dyDescent="0.25">
      <c r="A102" s="496">
        <v>46025</v>
      </c>
      <c r="B102" s="497" t="s">
        <v>639</v>
      </c>
      <c r="C102" s="482" t="s">
        <v>72</v>
      </c>
      <c r="D102" s="482" t="s">
        <v>560</v>
      </c>
      <c r="E102" s="482" t="s">
        <v>72</v>
      </c>
      <c r="F102" s="482" t="s">
        <v>72</v>
      </c>
      <c r="G102" s="498"/>
      <c r="H102" s="498"/>
      <c r="I102" s="498"/>
    </row>
    <row r="103" spans="1:9" ht="76.5" x14ac:dyDescent="0.25">
      <c r="A103" s="499"/>
      <c r="B103" s="497" t="s">
        <v>640</v>
      </c>
      <c r="C103" s="486"/>
      <c r="D103" s="486"/>
      <c r="E103" s="486"/>
      <c r="F103" s="486"/>
      <c r="G103" s="498"/>
      <c r="H103" s="498"/>
      <c r="I103" s="498"/>
    </row>
    <row r="104" spans="1:9" ht="38.25" x14ac:dyDescent="0.25">
      <c r="A104" s="499"/>
      <c r="B104" s="500"/>
      <c r="C104" s="486"/>
      <c r="D104" s="486"/>
      <c r="E104" s="486"/>
      <c r="F104" s="486"/>
      <c r="G104" s="498" t="s">
        <v>561</v>
      </c>
      <c r="H104" s="498"/>
      <c r="I104" s="498"/>
    </row>
    <row r="105" spans="1:9" x14ac:dyDescent="0.25">
      <c r="A105" s="499"/>
      <c r="B105" s="500"/>
      <c r="C105" s="486"/>
      <c r="D105" s="486"/>
      <c r="E105" s="486"/>
      <c r="F105" s="486"/>
      <c r="G105" s="498"/>
      <c r="H105" s="498" t="s">
        <v>641</v>
      </c>
      <c r="I105" s="498" t="s">
        <v>644</v>
      </c>
    </row>
    <row r="106" spans="1:9" x14ac:dyDescent="0.25">
      <c r="A106" s="499"/>
      <c r="B106" s="500"/>
      <c r="C106" s="486"/>
      <c r="D106" s="486"/>
      <c r="E106" s="486"/>
      <c r="F106" s="486"/>
      <c r="G106" s="498"/>
      <c r="H106" s="498"/>
      <c r="I106" s="498"/>
    </row>
    <row r="107" spans="1:9" x14ac:dyDescent="0.25">
      <c r="A107" s="499"/>
      <c r="B107" s="500"/>
      <c r="C107" s="486"/>
      <c r="D107" s="486"/>
      <c r="E107" s="486"/>
      <c r="F107" s="486"/>
      <c r="G107" s="498"/>
      <c r="H107" s="498"/>
      <c r="I107" s="498"/>
    </row>
    <row r="108" spans="1:9" x14ac:dyDescent="0.25">
      <c r="A108" s="499"/>
      <c r="B108" s="500"/>
      <c r="C108" s="486"/>
      <c r="D108" s="486"/>
      <c r="E108" s="486"/>
      <c r="F108" s="486"/>
      <c r="G108" s="498"/>
      <c r="H108" s="498"/>
      <c r="I108" s="498"/>
    </row>
    <row r="109" spans="1:9" x14ac:dyDescent="0.25">
      <c r="A109" s="499"/>
      <c r="B109" s="500"/>
      <c r="C109" s="486"/>
      <c r="D109" s="486"/>
      <c r="E109" s="486"/>
      <c r="F109" s="486"/>
      <c r="G109" s="498"/>
      <c r="H109" s="498"/>
      <c r="I109" s="498"/>
    </row>
    <row r="110" spans="1:9" ht="38.25" x14ac:dyDescent="0.25">
      <c r="A110" s="499"/>
      <c r="B110" s="500"/>
      <c r="C110" s="486"/>
      <c r="D110" s="486"/>
      <c r="E110" s="486"/>
      <c r="F110" s="486"/>
      <c r="G110" s="498" t="s">
        <v>562</v>
      </c>
      <c r="H110" s="498"/>
      <c r="I110" s="498"/>
    </row>
    <row r="111" spans="1:9" x14ac:dyDescent="0.25">
      <c r="A111" s="499"/>
      <c r="B111" s="500"/>
      <c r="C111" s="486"/>
      <c r="D111" s="486"/>
      <c r="E111" s="486"/>
      <c r="F111" s="486"/>
      <c r="G111" s="498"/>
      <c r="H111" s="498" t="s">
        <v>642</v>
      </c>
      <c r="I111" s="498" t="s">
        <v>645</v>
      </c>
    </row>
    <row r="112" spans="1:9" ht="38.25" x14ac:dyDescent="0.25">
      <c r="A112" s="499"/>
      <c r="B112" s="500"/>
      <c r="C112" s="486"/>
      <c r="D112" s="486"/>
      <c r="E112" s="486"/>
      <c r="F112" s="486"/>
      <c r="G112" s="498" t="s">
        <v>561</v>
      </c>
      <c r="H112" s="498"/>
      <c r="I112" s="498"/>
    </row>
    <row r="113" spans="1:9" x14ac:dyDescent="0.25">
      <c r="A113" s="499"/>
      <c r="B113" s="500"/>
      <c r="C113" s="486"/>
      <c r="D113" s="486"/>
      <c r="E113" s="486"/>
      <c r="F113" s="486"/>
      <c r="G113" s="501"/>
      <c r="H113" s="498"/>
      <c r="I113" s="498"/>
    </row>
    <row r="114" spans="1:9" x14ac:dyDescent="0.25">
      <c r="A114" s="499"/>
      <c r="B114" s="500"/>
      <c r="C114" s="486"/>
      <c r="D114" s="486"/>
      <c r="E114" s="486"/>
      <c r="F114" s="486"/>
      <c r="G114" s="501"/>
      <c r="H114" s="498" t="s">
        <v>643</v>
      </c>
      <c r="I114" s="498">
        <v>354.53800000000001</v>
      </c>
    </row>
    <row r="115" spans="1:9" ht="15.75" thickBot="1" x14ac:dyDescent="0.3">
      <c r="A115" s="502"/>
      <c r="B115" s="503"/>
      <c r="C115" s="490"/>
      <c r="D115" s="490"/>
      <c r="E115" s="490"/>
      <c r="F115" s="490"/>
      <c r="G115" s="504"/>
      <c r="H115" s="491"/>
      <c r="I115" s="504"/>
    </row>
    <row r="116" spans="1:9" x14ac:dyDescent="0.25">
      <c r="A116" s="482"/>
      <c r="B116" s="497" t="s">
        <v>646</v>
      </c>
      <c r="C116" s="482" t="s">
        <v>304</v>
      </c>
      <c r="D116" s="482" t="s">
        <v>560</v>
      </c>
      <c r="E116" s="511">
        <v>46023</v>
      </c>
      <c r="F116" s="511">
        <v>46112</v>
      </c>
      <c r="G116" s="482" t="s">
        <v>72</v>
      </c>
      <c r="H116" s="482" t="s">
        <v>72</v>
      </c>
      <c r="I116" s="482" t="s">
        <v>72</v>
      </c>
    </row>
    <row r="117" spans="1:9" ht="51.75" thickBot="1" x14ac:dyDescent="0.3">
      <c r="A117" s="490"/>
      <c r="B117" s="505" t="s">
        <v>647</v>
      </c>
      <c r="C117" s="490"/>
      <c r="D117" s="490"/>
      <c r="E117" s="512"/>
      <c r="F117" s="512"/>
      <c r="G117" s="490"/>
      <c r="H117" s="490"/>
      <c r="I117" s="490"/>
    </row>
    <row r="118" spans="1:9" ht="156.75" customHeight="1" x14ac:dyDescent="0.25">
      <c r="A118" s="496">
        <v>46056</v>
      </c>
      <c r="B118" s="507" t="s">
        <v>648</v>
      </c>
      <c r="C118" s="482" t="s">
        <v>72</v>
      </c>
      <c r="D118" s="482" t="s">
        <v>560</v>
      </c>
      <c r="E118" s="482" t="s">
        <v>72</v>
      </c>
      <c r="F118" s="482" t="s">
        <v>72</v>
      </c>
      <c r="G118" s="498" t="s">
        <v>562</v>
      </c>
      <c r="H118" s="498" t="s">
        <v>649</v>
      </c>
      <c r="I118" s="498">
        <v>0</v>
      </c>
    </row>
    <row r="119" spans="1:9" x14ac:dyDescent="0.25">
      <c r="A119" s="499"/>
      <c r="B119" s="509"/>
      <c r="C119" s="486"/>
      <c r="D119" s="486"/>
      <c r="E119" s="486"/>
      <c r="F119" s="486"/>
      <c r="G119" s="498"/>
      <c r="H119" s="498"/>
      <c r="I119" s="498"/>
    </row>
    <row r="120" spans="1:9" ht="38.25" x14ac:dyDescent="0.25">
      <c r="A120" s="499"/>
      <c r="B120" s="509"/>
      <c r="C120" s="486"/>
      <c r="D120" s="486"/>
      <c r="E120" s="486"/>
      <c r="F120" s="486"/>
      <c r="G120" s="498" t="s">
        <v>561</v>
      </c>
      <c r="H120" s="498"/>
      <c r="I120" s="498"/>
    </row>
    <row r="121" spans="1:9" ht="15.75" thickBot="1" x14ac:dyDescent="0.3">
      <c r="A121" s="502"/>
      <c r="B121" s="510"/>
      <c r="C121" s="490"/>
      <c r="D121" s="490"/>
      <c r="E121" s="490"/>
      <c r="F121" s="490"/>
      <c r="G121" s="504"/>
      <c r="H121" s="517">
        <v>1790.2</v>
      </c>
      <c r="I121" s="491">
        <v>0</v>
      </c>
    </row>
    <row r="122" spans="1:9" ht="90" thickBot="1" x14ac:dyDescent="0.3">
      <c r="A122" s="492"/>
      <c r="B122" s="505" t="s">
        <v>675</v>
      </c>
      <c r="C122" s="491" t="s">
        <v>576</v>
      </c>
      <c r="D122" s="491" t="s">
        <v>560</v>
      </c>
      <c r="E122" s="506">
        <v>46023</v>
      </c>
      <c r="F122" s="506">
        <v>46112</v>
      </c>
      <c r="G122" s="491" t="s">
        <v>72</v>
      </c>
      <c r="H122" s="491" t="s">
        <v>72</v>
      </c>
      <c r="I122" s="491" t="s">
        <v>72</v>
      </c>
    </row>
    <row r="123" spans="1:9" ht="90" thickBot="1" x14ac:dyDescent="0.3">
      <c r="A123" s="513">
        <v>46084</v>
      </c>
      <c r="B123" s="505" t="s">
        <v>650</v>
      </c>
      <c r="C123" s="491" t="s">
        <v>72</v>
      </c>
      <c r="D123" s="491" t="s">
        <v>560</v>
      </c>
      <c r="E123" s="491" t="s">
        <v>72</v>
      </c>
      <c r="F123" s="491" t="s">
        <v>72</v>
      </c>
      <c r="G123" s="491" t="s">
        <v>581</v>
      </c>
      <c r="H123" s="491">
        <v>0</v>
      </c>
      <c r="I123" s="491">
        <v>0</v>
      </c>
    </row>
    <row r="124" spans="1:9" ht="90" thickBot="1" x14ac:dyDescent="0.3">
      <c r="A124" s="492"/>
      <c r="B124" s="505" t="s">
        <v>651</v>
      </c>
      <c r="C124" s="491" t="s">
        <v>296</v>
      </c>
      <c r="D124" s="491" t="s">
        <v>560</v>
      </c>
      <c r="E124" s="506">
        <v>46023</v>
      </c>
      <c r="F124" s="506">
        <v>46112</v>
      </c>
      <c r="G124" s="491" t="s">
        <v>72</v>
      </c>
      <c r="H124" s="491" t="s">
        <v>72</v>
      </c>
      <c r="I124" s="491" t="s">
        <v>72</v>
      </c>
    </row>
    <row r="125" spans="1:9" ht="90" thickBot="1" x14ac:dyDescent="0.3">
      <c r="A125" s="513">
        <v>46115</v>
      </c>
      <c r="B125" s="505" t="s">
        <v>652</v>
      </c>
      <c r="C125" s="491" t="s">
        <v>72</v>
      </c>
      <c r="D125" s="491" t="s">
        <v>560</v>
      </c>
      <c r="E125" s="491" t="s">
        <v>72</v>
      </c>
      <c r="F125" s="491" t="s">
        <v>72</v>
      </c>
      <c r="G125" s="491" t="s">
        <v>561</v>
      </c>
      <c r="H125" s="491">
        <v>282.37700000000001</v>
      </c>
      <c r="I125" s="491">
        <v>282.37700000000001</v>
      </c>
    </row>
    <row r="126" spans="1:9" x14ac:dyDescent="0.25">
      <c r="A126" s="482"/>
      <c r="B126" s="497" t="s">
        <v>653</v>
      </c>
      <c r="C126" s="482" t="s">
        <v>304</v>
      </c>
      <c r="D126" s="482" t="s">
        <v>560</v>
      </c>
      <c r="E126" s="511">
        <v>46023</v>
      </c>
      <c r="F126" s="511">
        <v>46112</v>
      </c>
      <c r="G126" s="482" t="s">
        <v>72</v>
      </c>
      <c r="H126" s="482" t="s">
        <v>72</v>
      </c>
      <c r="I126" s="482" t="s">
        <v>72</v>
      </c>
    </row>
    <row r="127" spans="1:9" ht="51.75" thickBot="1" x14ac:dyDescent="0.3">
      <c r="A127" s="490"/>
      <c r="B127" s="505" t="s">
        <v>654</v>
      </c>
      <c r="C127" s="490"/>
      <c r="D127" s="490"/>
      <c r="E127" s="512"/>
      <c r="F127" s="512"/>
      <c r="G127" s="490"/>
      <c r="H127" s="490"/>
      <c r="I127" s="490"/>
    </row>
    <row r="128" spans="1:9" ht="38.25" x14ac:dyDescent="0.25">
      <c r="A128" s="496">
        <v>46145</v>
      </c>
      <c r="B128" s="497" t="s">
        <v>459</v>
      </c>
      <c r="C128" s="482" t="s">
        <v>72</v>
      </c>
      <c r="D128" s="482" t="s">
        <v>560</v>
      </c>
      <c r="E128" s="482" t="s">
        <v>72</v>
      </c>
      <c r="F128" s="482" t="s">
        <v>72</v>
      </c>
      <c r="G128" s="498" t="s">
        <v>562</v>
      </c>
      <c r="H128" s="498">
        <v>693.7</v>
      </c>
      <c r="I128" s="498">
        <v>0</v>
      </c>
    </row>
    <row r="129" spans="1:9" ht="25.5" x14ac:dyDescent="0.25">
      <c r="A129" s="499"/>
      <c r="B129" s="497" t="s">
        <v>655</v>
      </c>
      <c r="C129" s="486"/>
      <c r="D129" s="486"/>
      <c r="E129" s="486"/>
      <c r="F129" s="486"/>
      <c r="G129" s="498"/>
      <c r="H129" s="498"/>
      <c r="I129" s="498"/>
    </row>
    <row r="130" spans="1:9" ht="38.25" x14ac:dyDescent="0.25">
      <c r="A130" s="499"/>
      <c r="B130" s="497" t="s">
        <v>656</v>
      </c>
      <c r="C130" s="486"/>
      <c r="D130" s="486"/>
      <c r="E130" s="486"/>
      <c r="F130" s="486"/>
      <c r="G130" s="498" t="s">
        <v>561</v>
      </c>
      <c r="H130" s="498"/>
      <c r="I130" s="498"/>
    </row>
    <row r="131" spans="1:9" ht="15.75" thickBot="1" x14ac:dyDescent="0.3">
      <c r="A131" s="502"/>
      <c r="B131" s="503"/>
      <c r="C131" s="490"/>
      <c r="D131" s="490"/>
      <c r="E131" s="490"/>
      <c r="F131" s="490"/>
      <c r="G131" s="504"/>
      <c r="H131" s="491">
        <v>462.46699999999998</v>
      </c>
      <c r="I131" s="491">
        <v>0</v>
      </c>
    </row>
    <row r="132" spans="1:9" ht="90" thickBot="1" x14ac:dyDescent="0.3">
      <c r="A132" s="492"/>
      <c r="B132" s="505" t="s">
        <v>657</v>
      </c>
      <c r="C132" s="491" t="s">
        <v>296</v>
      </c>
      <c r="D132" s="491" t="s">
        <v>560</v>
      </c>
      <c r="E132" s="506">
        <v>46023</v>
      </c>
      <c r="F132" s="506">
        <v>46112</v>
      </c>
      <c r="G132" s="491" t="s">
        <v>72</v>
      </c>
      <c r="H132" s="491" t="s">
        <v>72</v>
      </c>
      <c r="I132" s="491" t="s">
        <v>72</v>
      </c>
    </row>
    <row r="133" spans="1:9" x14ac:dyDescent="0.25">
      <c r="A133" s="496">
        <v>46176</v>
      </c>
      <c r="B133" s="497" t="s">
        <v>459</v>
      </c>
      <c r="C133" s="482" t="s">
        <v>72</v>
      </c>
      <c r="D133" s="482" t="s">
        <v>560</v>
      </c>
      <c r="E133" s="482" t="s">
        <v>72</v>
      </c>
      <c r="F133" s="482" t="s">
        <v>72</v>
      </c>
      <c r="G133" s="482" t="s">
        <v>561</v>
      </c>
      <c r="H133" s="482">
        <v>108.38800000000001</v>
      </c>
      <c r="I133" s="482">
        <v>0</v>
      </c>
    </row>
    <row r="134" spans="1:9" ht="39" thickBot="1" x14ac:dyDescent="0.3">
      <c r="A134" s="502"/>
      <c r="B134" s="505" t="s">
        <v>658</v>
      </c>
      <c r="C134" s="490"/>
      <c r="D134" s="490"/>
      <c r="E134" s="490"/>
      <c r="F134" s="490"/>
      <c r="G134" s="490"/>
      <c r="H134" s="490"/>
      <c r="I134" s="490"/>
    </row>
    <row r="135" spans="1:9" x14ac:dyDescent="0.25">
      <c r="A135" s="482"/>
      <c r="B135" s="497" t="s">
        <v>659</v>
      </c>
      <c r="C135" s="482" t="s">
        <v>304</v>
      </c>
      <c r="D135" s="482" t="s">
        <v>560</v>
      </c>
      <c r="E135" s="511">
        <v>46023</v>
      </c>
      <c r="F135" s="511">
        <v>46112</v>
      </c>
      <c r="G135" s="482" t="s">
        <v>72</v>
      </c>
      <c r="H135" s="482" t="s">
        <v>72</v>
      </c>
      <c r="I135" s="482" t="s">
        <v>72</v>
      </c>
    </row>
    <row r="136" spans="1:9" ht="26.25" thickBot="1" x14ac:dyDescent="0.3">
      <c r="A136" s="490"/>
      <c r="B136" s="505" t="s">
        <v>660</v>
      </c>
      <c r="C136" s="490"/>
      <c r="D136" s="490"/>
      <c r="E136" s="512"/>
      <c r="F136" s="512"/>
      <c r="G136" s="490"/>
      <c r="H136" s="490"/>
      <c r="I136" s="490"/>
    </row>
    <row r="137" spans="1:9" x14ac:dyDescent="0.25">
      <c r="A137" s="496">
        <v>46206</v>
      </c>
      <c r="B137" s="497" t="s">
        <v>459</v>
      </c>
      <c r="C137" s="482" t="s">
        <v>72</v>
      </c>
      <c r="D137" s="482" t="s">
        <v>661</v>
      </c>
      <c r="E137" s="482" t="s">
        <v>72</v>
      </c>
      <c r="F137" s="482" t="s">
        <v>72</v>
      </c>
      <c r="G137" s="482" t="s">
        <v>561</v>
      </c>
      <c r="H137" s="482">
        <v>320</v>
      </c>
      <c r="I137" s="482">
        <v>320</v>
      </c>
    </row>
    <row r="138" spans="1:9" ht="39" thickBot="1" x14ac:dyDescent="0.3">
      <c r="A138" s="502"/>
      <c r="B138" s="505" t="s">
        <v>676</v>
      </c>
      <c r="C138" s="490"/>
      <c r="D138" s="490"/>
      <c r="E138" s="490"/>
      <c r="F138" s="490"/>
      <c r="G138" s="490"/>
      <c r="H138" s="490"/>
      <c r="I138" s="490"/>
    </row>
    <row r="139" spans="1:9" x14ac:dyDescent="0.25">
      <c r="A139" s="482"/>
      <c r="B139" s="497" t="s">
        <v>662</v>
      </c>
      <c r="C139" s="482" t="s">
        <v>304</v>
      </c>
      <c r="D139" s="482" t="s">
        <v>661</v>
      </c>
      <c r="E139" s="511">
        <v>46023</v>
      </c>
      <c r="F139" s="511">
        <v>46112</v>
      </c>
      <c r="G139" s="482" t="s">
        <v>72</v>
      </c>
      <c r="H139" s="482" t="s">
        <v>72</v>
      </c>
      <c r="I139" s="482" t="s">
        <v>72</v>
      </c>
    </row>
    <row r="140" spans="1:9" ht="39" thickBot="1" x14ac:dyDescent="0.3">
      <c r="A140" s="490"/>
      <c r="B140" s="505" t="s">
        <v>663</v>
      </c>
      <c r="C140" s="490"/>
      <c r="D140" s="490"/>
      <c r="E140" s="512"/>
      <c r="F140" s="512"/>
      <c r="G140" s="490"/>
      <c r="H140" s="490"/>
      <c r="I140" s="490"/>
    </row>
    <row r="141" spans="1:9" ht="93.75" customHeight="1" x14ac:dyDescent="0.25">
      <c r="A141" s="496">
        <v>46237</v>
      </c>
      <c r="B141" s="497" t="s">
        <v>459</v>
      </c>
      <c r="C141" s="482" t="s">
        <v>72</v>
      </c>
      <c r="D141" s="482" t="s">
        <v>661</v>
      </c>
      <c r="E141" s="482" t="s">
        <v>72</v>
      </c>
      <c r="F141" s="482" t="s">
        <v>72</v>
      </c>
      <c r="G141" s="482" t="s">
        <v>561</v>
      </c>
      <c r="H141" s="482">
        <v>100</v>
      </c>
      <c r="I141" s="482">
        <v>0</v>
      </c>
    </row>
    <row r="142" spans="1:9" ht="26.25" thickBot="1" x14ac:dyDescent="0.3">
      <c r="A142" s="502"/>
      <c r="B142" s="505" t="s">
        <v>664</v>
      </c>
      <c r="C142" s="490"/>
      <c r="D142" s="490"/>
      <c r="E142" s="490"/>
      <c r="F142" s="490"/>
      <c r="G142" s="490"/>
      <c r="H142" s="490"/>
      <c r="I142" s="490"/>
    </row>
    <row r="143" spans="1:9" x14ac:dyDescent="0.25">
      <c r="A143" s="482"/>
      <c r="B143" s="497" t="s">
        <v>665</v>
      </c>
      <c r="C143" s="482" t="s">
        <v>296</v>
      </c>
      <c r="D143" s="482" t="s">
        <v>661</v>
      </c>
      <c r="E143" s="511">
        <v>46023</v>
      </c>
      <c r="F143" s="511">
        <v>46112</v>
      </c>
      <c r="G143" s="482" t="s">
        <v>72</v>
      </c>
      <c r="H143" s="482" t="s">
        <v>72</v>
      </c>
      <c r="I143" s="482" t="s">
        <v>72</v>
      </c>
    </row>
    <row r="144" spans="1:9" ht="51.75" thickBot="1" x14ac:dyDescent="0.3">
      <c r="A144" s="490"/>
      <c r="B144" s="505" t="s">
        <v>666</v>
      </c>
      <c r="C144" s="490"/>
      <c r="D144" s="490"/>
      <c r="E144" s="512"/>
      <c r="F144" s="512"/>
      <c r="G144" s="490"/>
      <c r="H144" s="490"/>
      <c r="I144" s="490"/>
    </row>
    <row r="145" spans="1:9" ht="31.5" customHeight="1" thickBot="1" x14ac:dyDescent="0.3">
      <c r="A145" s="493" t="s">
        <v>667</v>
      </c>
      <c r="B145" s="494"/>
      <c r="C145" s="494"/>
      <c r="D145" s="494"/>
      <c r="E145" s="494"/>
      <c r="F145" s="494"/>
      <c r="G145" s="494"/>
      <c r="H145" s="494"/>
      <c r="I145" s="495"/>
    </row>
    <row r="146" spans="1:9" x14ac:dyDescent="0.25">
      <c r="A146" s="496">
        <v>46026</v>
      </c>
      <c r="B146" s="497" t="s">
        <v>459</v>
      </c>
      <c r="C146" s="482" t="s">
        <v>72</v>
      </c>
      <c r="D146" s="482" t="s">
        <v>560</v>
      </c>
      <c r="E146" s="482" t="s">
        <v>72</v>
      </c>
      <c r="F146" s="482" t="s">
        <v>72</v>
      </c>
      <c r="G146" s="482" t="s">
        <v>561</v>
      </c>
      <c r="H146" s="482" t="s">
        <v>669</v>
      </c>
      <c r="I146" s="482">
        <v>4142.9189999999999</v>
      </c>
    </row>
    <row r="147" spans="1:9" ht="26.25" thickBot="1" x14ac:dyDescent="0.3">
      <c r="A147" s="502"/>
      <c r="B147" s="505" t="s">
        <v>668</v>
      </c>
      <c r="C147" s="490"/>
      <c r="D147" s="490"/>
      <c r="E147" s="490"/>
      <c r="F147" s="490"/>
      <c r="G147" s="490"/>
      <c r="H147" s="490"/>
      <c r="I147" s="490"/>
    </row>
    <row r="148" spans="1:9" x14ac:dyDescent="0.25">
      <c r="A148" s="482"/>
      <c r="B148" s="497" t="s">
        <v>670</v>
      </c>
      <c r="C148" s="482" t="s">
        <v>304</v>
      </c>
      <c r="D148" s="482" t="s">
        <v>560</v>
      </c>
      <c r="E148" s="511">
        <v>46023</v>
      </c>
      <c r="F148" s="511">
        <v>46112</v>
      </c>
      <c r="G148" s="482" t="s">
        <v>72</v>
      </c>
      <c r="H148" s="482" t="s">
        <v>72</v>
      </c>
      <c r="I148" s="482" t="s">
        <v>72</v>
      </c>
    </row>
    <row r="149" spans="1:9" ht="39" thickBot="1" x14ac:dyDescent="0.3">
      <c r="A149" s="490"/>
      <c r="B149" s="505" t="s">
        <v>671</v>
      </c>
      <c r="C149" s="490"/>
      <c r="D149" s="490"/>
      <c r="E149" s="512"/>
      <c r="F149" s="512"/>
      <c r="G149" s="490"/>
      <c r="H149" s="490"/>
      <c r="I149" s="490"/>
    </row>
    <row r="150" spans="1:9" ht="31.5" customHeight="1" x14ac:dyDescent="0.25">
      <c r="A150" s="518" t="s">
        <v>672</v>
      </c>
      <c r="B150" s="519"/>
      <c r="C150" s="519"/>
      <c r="D150" s="519"/>
      <c r="E150" s="519"/>
      <c r="F150" s="519"/>
      <c r="G150" s="519"/>
      <c r="H150" s="519"/>
      <c r="I150" s="520"/>
    </row>
    <row r="151" spans="1:9" ht="15.75" thickBot="1" x14ac:dyDescent="0.3">
      <c r="A151" s="521" t="s">
        <v>673</v>
      </c>
      <c r="B151" s="522"/>
      <c r="C151" s="522"/>
      <c r="D151" s="522"/>
      <c r="E151" s="522"/>
      <c r="F151" s="522"/>
      <c r="G151" s="522"/>
      <c r="H151" s="522"/>
      <c r="I151" s="523"/>
    </row>
  </sheetData>
  <mergeCells count="251">
    <mergeCell ref="H148:H149"/>
    <mergeCell ref="I148:I149"/>
    <mergeCell ref="A150:I150"/>
    <mergeCell ref="A151:I151"/>
    <mergeCell ref="A148:A149"/>
    <mergeCell ref="C148:C149"/>
    <mergeCell ref="D148:D149"/>
    <mergeCell ref="E148:E149"/>
    <mergeCell ref="F148:F149"/>
    <mergeCell ref="G148:G149"/>
    <mergeCell ref="A145:I145"/>
    <mergeCell ref="A146:A147"/>
    <mergeCell ref="C146:C147"/>
    <mergeCell ref="D146:D147"/>
    <mergeCell ref="E146:E147"/>
    <mergeCell ref="F146:F147"/>
    <mergeCell ref="G146:G147"/>
    <mergeCell ref="H146:H147"/>
    <mergeCell ref="I146:I147"/>
    <mergeCell ref="H141:H142"/>
    <mergeCell ref="I141:I142"/>
    <mergeCell ref="A143:A144"/>
    <mergeCell ref="C143:C144"/>
    <mergeCell ref="D143:D144"/>
    <mergeCell ref="E143:E144"/>
    <mergeCell ref="F143:F144"/>
    <mergeCell ref="G143:G144"/>
    <mergeCell ref="H143:H144"/>
    <mergeCell ref="I143:I144"/>
    <mergeCell ref="A141:A142"/>
    <mergeCell ref="C141:C142"/>
    <mergeCell ref="D141:D142"/>
    <mergeCell ref="E141:E142"/>
    <mergeCell ref="F141:F142"/>
    <mergeCell ref="G141:G142"/>
    <mergeCell ref="H137:H138"/>
    <mergeCell ref="I137:I138"/>
    <mergeCell ref="A139:A140"/>
    <mergeCell ref="C139:C140"/>
    <mergeCell ref="D139:D140"/>
    <mergeCell ref="E139:E140"/>
    <mergeCell ref="F139:F140"/>
    <mergeCell ref="G139:G140"/>
    <mergeCell ref="H139:H140"/>
    <mergeCell ref="I139:I140"/>
    <mergeCell ref="A137:A138"/>
    <mergeCell ref="C137:C138"/>
    <mergeCell ref="D137:D138"/>
    <mergeCell ref="E137:E138"/>
    <mergeCell ref="F137:F138"/>
    <mergeCell ref="G137:G138"/>
    <mergeCell ref="H133:H134"/>
    <mergeCell ref="I133:I134"/>
    <mergeCell ref="A135:A136"/>
    <mergeCell ref="C135:C136"/>
    <mergeCell ref="D135:D136"/>
    <mergeCell ref="E135:E136"/>
    <mergeCell ref="F135:F136"/>
    <mergeCell ref="G135:G136"/>
    <mergeCell ref="H135:H136"/>
    <mergeCell ref="I135:I136"/>
    <mergeCell ref="A133:A134"/>
    <mergeCell ref="C133:C134"/>
    <mergeCell ref="D133:D134"/>
    <mergeCell ref="E133:E134"/>
    <mergeCell ref="F133:F134"/>
    <mergeCell ref="G133:G134"/>
    <mergeCell ref="H126:H127"/>
    <mergeCell ref="I126:I127"/>
    <mergeCell ref="A128:A131"/>
    <mergeCell ref="C128:C131"/>
    <mergeCell ref="D128:D131"/>
    <mergeCell ref="E128:E131"/>
    <mergeCell ref="F128:F131"/>
    <mergeCell ref="A126:A127"/>
    <mergeCell ref="C126:C127"/>
    <mergeCell ref="D126:D127"/>
    <mergeCell ref="E126:E127"/>
    <mergeCell ref="F126:F127"/>
    <mergeCell ref="G126:G127"/>
    <mergeCell ref="H116:H117"/>
    <mergeCell ref="I116:I117"/>
    <mergeCell ref="A118:A121"/>
    <mergeCell ref="B118:B121"/>
    <mergeCell ref="C118:C121"/>
    <mergeCell ref="D118:D121"/>
    <mergeCell ref="E118:E121"/>
    <mergeCell ref="F118:F121"/>
    <mergeCell ref="A116:A117"/>
    <mergeCell ref="C116:C117"/>
    <mergeCell ref="D116:D117"/>
    <mergeCell ref="E116:E117"/>
    <mergeCell ref="F116:F117"/>
    <mergeCell ref="G116:G117"/>
    <mergeCell ref="F97:F99"/>
    <mergeCell ref="A101:I101"/>
    <mergeCell ref="A102:A115"/>
    <mergeCell ref="C102:C115"/>
    <mergeCell ref="D102:D115"/>
    <mergeCell ref="E102:E115"/>
    <mergeCell ref="F102:F115"/>
    <mergeCell ref="A89:A95"/>
    <mergeCell ref="C89:C95"/>
    <mergeCell ref="D89:D95"/>
    <mergeCell ref="E89:E95"/>
    <mergeCell ref="F89:F95"/>
    <mergeCell ref="A97:A99"/>
    <mergeCell ref="B97:B99"/>
    <mergeCell ref="C97:C99"/>
    <mergeCell ref="D97:D99"/>
    <mergeCell ref="E97:E99"/>
    <mergeCell ref="H84:H85"/>
    <mergeCell ref="I84:I85"/>
    <mergeCell ref="A86:A87"/>
    <mergeCell ref="C86:C87"/>
    <mergeCell ref="D86:D87"/>
    <mergeCell ref="E86:E87"/>
    <mergeCell ref="F86:F87"/>
    <mergeCell ref="G86:G87"/>
    <mergeCell ref="H86:H87"/>
    <mergeCell ref="I86:I87"/>
    <mergeCell ref="A84:A85"/>
    <mergeCell ref="C84:C85"/>
    <mergeCell ref="D84:D85"/>
    <mergeCell ref="E84:E85"/>
    <mergeCell ref="F84:F85"/>
    <mergeCell ref="G84:G85"/>
    <mergeCell ref="I74:I75"/>
    <mergeCell ref="A82:A83"/>
    <mergeCell ref="C82:C83"/>
    <mergeCell ref="D82:D83"/>
    <mergeCell ref="E82:E83"/>
    <mergeCell ref="F82:F83"/>
    <mergeCell ref="G82:G83"/>
    <mergeCell ref="H82:H83"/>
    <mergeCell ref="I82:I83"/>
    <mergeCell ref="G71:G72"/>
    <mergeCell ref="H71:H72"/>
    <mergeCell ref="I71:I72"/>
    <mergeCell ref="A74:A75"/>
    <mergeCell ref="C74:C75"/>
    <mergeCell ref="D74:D75"/>
    <mergeCell ref="E74:E75"/>
    <mergeCell ref="F74:F75"/>
    <mergeCell ref="G74:G75"/>
    <mergeCell ref="H74:H75"/>
    <mergeCell ref="A66:A70"/>
    <mergeCell ref="C66:C70"/>
    <mergeCell ref="D66:D70"/>
    <mergeCell ref="E66:E70"/>
    <mergeCell ref="F66:F70"/>
    <mergeCell ref="A71:A72"/>
    <mergeCell ref="C71:C72"/>
    <mergeCell ref="D71:D72"/>
    <mergeCell ref="E71:E72"/>
    <mergeCell ref="F71:F72"/>
    <mergeCell ref="H62:H63"/>
    <mergeCell ref="I62:I63"/>
    <mergeCell ref="A64:A65"/>
    <mergeCell ref="C64:C65"/>
    <mergeCell ref="D64:D65"/>
    <mergeCell ref="E64:E65"/>
    <mergeCell ref="F64:F65"/>
    <mergeCell ref="G64:G65"/>
    <mergeCell ref="H64:H65"/>
    <mergeCell ref="I64:I65"/>
    <mergeCell ref="A62:A63"/>
    <mergeCell ref="C62:C63"/>
    <mergeCell ref="D62:D63"/>
    <mergeCell ref="E62:E63"/>
    <mergeCell ref="F62:F63"/>
    <mergeCell ref="G62:G63"/>
    <mergeCell ref="H58:H59"/>
    <mergeCell ref="I58:I59"/>
    <mergeCell ref="A60:A61"/>
    <mergeCell ref="C60:C61"/>
    <mergeCell ref="D60:D61"/>
    <mergeCell ref="E60:E61"/>
    <mergeCell ref="F60:F61"/>
    <mergeCell ref="G60:G61"/>
    <mergeCell ref="H60:H61"/>
    <mergeCell ref="I60:I61"/>
    <mergeCell ref="A58:A59"/>
    <mergeCell ref="C58:C59"/>
    <mergeCell ref="D58:D59"/>
    <mergeCell ref="E58:E59"/>
    <mergeCell ref="F58:F59"/>
    <mergeCell ref="G58:G59"/>
    <mergeCell ref="H50:H51"/>
    <mergeCell ref="I50:I51"/>
    <mergeCell ref="A53:A56"/>
    <mergeCell ref="B53:B56"/>
    <mergeCell ref="C53:C56"/>
    <mergeCell ref="D53:D56"/>
    <mergeCell ref="E53:E56"/>
    <mergeCell ref="F53:F56"/>
    <mergeCell ref="A50:A51"/>
    <mergeCell ref="C50:C51"/>
    <mergeCell ref="D50:D51"/>
    <mergeCell ref="E50:E51"/>
    <mergeCell ref="F50:F51"/>
    <mergeCell ref="G50:G51"/>
    <mergeCell ref="A40:I40"/>
    <mergeCell ref="A41:A49"/>
    <mergeCell ref="C41:C49"/>
    <mergeCell ref="D41:D49"/>
    <mergeCell ref="E41:E49"/>
    <mergeCell ref="F41:F49"/>
    <mergeCell ref="H27:H28"/>
    <mergeCell ref="I27:I28"/>
    <mergeCell ref="A29:A30"/>
    <mergeCell ref="C29:C30"/>
    <mergeCell ref="D29:D30"/>
    <mergeCell ref="E29:E30"/>
    <mergeCell ref="F29:F30"/>
    <mergeCell ref="G29:G30"/>
    <mergeCell ref="H29:H30"/>
    <mergeCell ref="I29:I30"/>
    <mergeCell ref="A27:A28"/>
    <mergeCell ref="C27:C28"/>
    <mergeCell ref="D27:D28"/>
    <mergeCell ref="E27:E28"/>
    <mergeCell ref="F27:F28"/>
    <mergeCell ref="G27:G28"/>
    <mergeCell ref="H20:H21"/>
    <mergeCell ref="I20:I21"/>
    <mergeCell ref="A23:A26"/>
    <mergeCell ref="B23:B26"/>
    <mergeCell ref="C23:C26"/>
    <mergeCell ref="D23:D26"/>
    <mergeCell ref="E23:E26"/>
    <mergeCell ref="F23:F26"/>
    <mergeCell ref="A20:A21"/>
    <mergeCell ref="C20:C21"/>
    <mergeCell ref="D20:D21"/>
    <mergeCell ref="E20:E21"/>
    <mergeCell ref="F20:F21"/>
    <mergeCell ref="G20:G21"/>
    <mergeCell ref="A6:I6"/>
    <mergeCell ref="A7:A19"/>
    <mergeCell ref="C7:C19"/>
    <mergeCell ref="D7:D19"/>
    <mergeCell ref="E7:E19"/>
    <mergeCell ref="F7:F19"/>
    <mergeCell ref="A2:A4"/>
    <mergeCell ref="B2:B4"/>
    <mergeCell ref="C2:C4"/>
    <mergeCell ref="D2:D4"/>
    <mergeCell ref="E2:F3"/>
    <mergeCell ref="G2:I2"/>
    <mergeCell ref="G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7A50-90F9-4A8C-B092-CABBE0B7AF79}">
  <dimension ref="A1:H191"/>
  <sheetViews>
    <sheetView topLeftCell="A172" workbookViewId="0">
      <selection activeCell="F194" sqref="F194"/>
    </sheetView>
  </sheetViews>
  <sheetFormatPr defaultRowHeight="15" x14ac:dyDescent="0.25"/>
  <cols>
    <col min="1" max="1" width="33.28515625" customWidth="1"/>
    <col min="2" max="2" width="25.42578125" customWidth="1"/>
    <col min="3" max="3" width="23.7109375" customWidth="1"/>
    <col min="4" max="4" width="27.42578125" customWidth="1"/>
    <col min="5" max="5" width="25.42578125" customWidth="1"/>
    <col min="6" max="6" width="21.5703125" customWidth="1"/>
    <col min="7" max="7" width="21.42578125" customWidth="1"/>
    <col min="8" max="8" width="22.28515625" customWidth="1"/>
  </cols>
  <sheetData>
    <row r="1" spans="1:8" ht="114" customHeight="1" x14ac:dyDescent="0.25">
      <c r="A1" s="352" t="s">
        <v>62</v>
      </c>
      <c r="B1" s="353"/>
      <c r="C1" s="353"/>
      <c r="D1" s="353"/>
      <c r="E1" s="353"/>
      <c r="F1" s="353"/>
      <c r="G1" s="353"/>
      <c r="H1" s="353"/>
    </row>
    <row r="2" spans="1:8" ht="39.75" customHeight="1" x14ac:dyDescent="0.25">
      <c r="A2" s="319" t="s">
        <v>63</v>
      </c>
      <c r="B2" s="319" t="s">
        <v>3</v>
      </c>
      <c r="C2" s="319" t="s">
        <v>4</v>
      </c>
      <c r="D2" s="319" t="s">
        <v>5</v>
      </c>
      <c r="E2" s="319"/>
      <c r="F2" s="319" t="s">
        <v>6</v>
      </c>
      <c r="G2" s="319"/>
      <c r="H2" s="319"/>
    </row>
    <row r="3" spans="1:8" ht="39" customHeight="1" x14ac:dyDescent="0.25">
      <c r="A3" s="319"/>
      <c r="B3" s="319"/>
      <c r="C3" s="319"/>
      <c r="D3" s="22" t="s">
        <v>7</v>
      </c>
      <c r="E3" s="22" t="s">
        <v>8</v>
      </c>
      <c r="F3" s="22" t="s">
        <v>9</v>
      </c>
      <c r="G3" s="23" t="s">
        <v>10</v>
      </c>
      <c r="H3" s="22" t="s">
        <v>11</v>
      </c>
    </row>
    <row r="4" spans="1:8" x14ac:dyDescent="0.25">
      <c r="A4" s="21">
        <v>1</v>
      </c>
      <c r="B4" s="21">
        <v>2</v>
      </c>
      <c r="C4" s="21">
        <v>3</v>
      </c>
      <c r="D4" s="21">
        <v>4</v>
      </c>
      <c r="E4" s="21">
        <v>5</v>
      </c>
      <c r="F4" s="21">
        <v>6</v>
      </c>
      <c r="G4" s="24">
        <v>7</v>
      </c>
      <c r="H4" s="21">
        <v>8</v>
      </c>
    </row>
    <row r="5" spans="1:8" x14ac:dyDescent="0.25">
      <c r="A5" s="320" t="s">
        <v>64</v>
      </c>
      <c r="B5" s="320" t="s">
        <v>14</v>
      </c>
      <c r="C5" s="355" t="s">
        <v>65</v>
      </c>
      <c r="D5" s="356">
        <v>46387</v>
      </c>
      <c r="E5" s="313" t="s">
        <v>66</v>
      </c>
      <c r="F5" s="28" t="s">
        <v>67</v>
      </c>
      <c r="G5" s="29">
        <v>19865.911</v>
      </c>
      <c r="H5" s="29">
        <v>4324.0810000000001</v>
      </c>
    </row>
    <row r="6" spans="1:8" x14ac:dyDescent="0.25">
      <c r="A6" s="320"/>
      <c r="B6" s="354"/>
      <c r="C6" s="355"/>
      <c r="D6" s="356"/>
      <c r="E6" s="314"/>
      <c r="F6" s="28" t="s">
        <v>68</v>
      </c>
      <c r="G6" s="29">
        <v>0</v>
      </c>
      <c r="H6" s="29">
        <v>0</v>
      </c>
    </row>
    <row r="7" spans="1:8" x14ac:dyDescent="0.25">
      <c r="A7" s="320"/>
      <c r="B7" s="354"/>
      <c r="C7" s="355"/>
      <c r="D7" s="356"/>
      <c r="E7" s="314"/>
      <c r="F7" s="28" t="s">
        <v>36</v>
      </c>
      <c r="G7" s="29">
        <v>12297.076999999999</v>
      </c>
      <c r="H7" s="29">
        <v>3185.806</v>
      </c>
    </row>
    <row r="8" spans="1:8" x14ac:dyDescent="0.25">
      <c r="A8" s="320"/>
      <c r="B8" s="354"/>
      <c r="C8" s="355"/>
      <c r="D8" s="356"/>
      <c r="E8" s="314"/>
      <c r="F8" s="28" t="s">
        <v>69</v>
      </c>
      <c r="G8" s="29">
        <v>13574.311</v>
      </c>
      <c r="H8" s="29">
        <v>284.56900000000002</v>
      </c>
    </row>
    <row r="9" spans="1:8" x14ac:dyDescent="0.25">
      <c r="A9" s="320"/>
      <c r="B9" s="354"/>
      <c r="C9" s="355"/>
      <c r="D9" s="356"/>
      <c r="E9" s="315"/>
      <c r="F9" s="28" t="s">
        <v>70</v>
      </c>
      <c r="G9" s="29">
        <v>0</v>
      </c>
      <c r="H9" s="29">
        <v>0</v>
      </c>
    </row>
    <row r="10" spans="1:8" x14ac:dyDescent="0.25">
      <c r="A10" s="324" t="s">
        <v>71</v>
      </c>
      <c r="B10" s="320" t="s">
        <v>72</v>
      </c>
      <c r="C10" s="355" t="s">
        <v>65</v>
      </c>
      <c r="D10" s="356" t="s">
        <v>72</v>
      </c>
      <c r="E10" s="319" t="s">
        <v>72</v>
      </c>
      <c r="F10" s="28" t="s">
        <v>67</v>
      </c>
      <c r="G10" s="29">
        <v>19865.911</v>
      </c>
      <c r="H10" s="29">
        <v>4324.0810000000001</v>
      </c>
    </row>
    <row r="11" spans="1:8" x14ac:dyDescent="0.25">
      <c r="A11" s="322"/>
      <c r="B11" s="354"/>
      <c r="C11" s="355"/>
      <c r="D11" s="356"/>
      <c r="E11" s="319"/>
      <c r="F11" s="28" t="s">
        <v>68</v>
      </c>
      <c r="G11" s="29">
        <v>0</v>
      </c>
      <c r="H11" s="29">
        <v>0</v>
      </c>
    </row>
    <row r="12" spans="1:8" x14ac:dyDescent="0.25">
      <c r="A12" s="322"/>
      <c r="B12" s="354"/>
      <c r="C12" s="355"/>
      <c r="D12" s="356"/>
      <c r="E12" s="319"/>
      <c r="F12" s="28" t="s">
        <v>36</v>
      </c>
      <c r="G12" s="29">
        <v>12297.076999999999</v>
      </c>
      <c r="H12" s="29">
        <v>3185.806</v>
      </c>
    </row>
    <row r="13" spans="1:8" x14ac:dyDescent="0.25">
      <c r="A13" s="322"/>
      <c r="B13" s="354"/>
      <c r="C13" s="355"/>
      <c r="D13" s="356"/>
      <c r="E13" s="319"/>
      <c r="F13" s="28" t="s">
        <v>69</v>
      </c>
      <c r="G13" s="29">
        <v>13574.311</v>
      </c>
      <c r="H13" s="29">
        <v>284.56900000000002</v>
      </c>
    </row>
    <row r="14" spans="1:8" x14ac:dyDescent="0.25">
      <c r="A14" s="323"/>
      <c r="B14" s="354"/>
      <c r="C14" s="355"/>
      <c r="D14" s="356"/>
      <c r="E14" s="319"/>
      <c r="F14" s="28" t="s">
        <v>70</v>
      </c>
      <c r="G14" s="29">
        <v>0</v>
      </c>
      <c r="H14" s="29">
        <v>0</v>
      </c>
    </row>
    <row r="15" spans="1:8" x14ac:dyDescent="0.25">
      <c r="A15" s="313" t="s">
        <v>73</v>
      </c>
      <c r="B15" s="319" t="s">
        <v>14</v>
      </c>
      <c r="C15" s="355" t="s">
        <v>65</v>
      </c>
      <c r="D15" s="330">
        <v>46387</v>
      </c>
      <c r="E15" s="329" t="s">
        <v>74</v>
      </c>
      <c r="F15" s="28" t="s">
        <v>67</v>
      </c>
      <c r="G15" s="29">
        <v>19865.911</v>
      </c>
      <c r="H15" s="29">
        <v>4324.0810000000001</v>
      </c>
    </row>
    <row r="16" spans="1:8" x14ac:dyDescent="0.25">
      <c r="A16" s="314"/>
      <c r="B16" s="319"/>
      <c r="C16" s="355"/>
      <c r="D16" s="320"/>
      <c r="E16" s="329"/>
      <c r="F16" s="28" t="s">
        <v>68</v>
      </c>
      <c r="G16" s="29">
        <v>0</v>
      </c>
      <c r="H16" s="29">
        <v>0</v>
      </c>
    </row>
    <row r="17" spans="1:8" x14ac:dyDescent="0.25">
      <c r="A17" s="314"/>
      <c r="B17" s="319"/>
      <c r="C17" s="355"/>
      <c r="D17" s="320"/>
      <c r="E17" s="329"/>
      <c r="F17" s="28" t="s">
        <v>36</v>
      </c>
      <c r="G17" s="29">
        <v>12297.076999999999</v>
      </c>
      <c r="H17" s="29">
        <v>3185.806</v>
      </c>
    </row>
    <row r="18" spans="1:8" x14ac:dyDescent="0.25">
      <c r="A18" s="314"/>
      <c r="B18" s="319"/>
      <c r="C18" s="355"/>
      <c r="D18" s="320"/>
      <c r="E18" s="329"/>
      <c r="F18" s="28" t="s">
        <v>69</v>
      </c>
      <c r="G18" s="29">
        <v>13574.311</v>
      </c>
      <c r="H18" s="29">
        <v>284.56900000000002</v>
      </c>
    </row>
    <row r="19" spans="1:8" x14ac:dyDescent="0.25">
      <c r="A19" s="315"/>
      <c r="B19" s="319"/>
      <c r="C19" s="355"/>
      <c r="D19" s="320"/>
      <c r="E19" s="329"/>
      <c r="F19" s="28" t="s">
        <v>70</v>
      </c>
      <c r="G19" s="29">
        <v>0</v>
      </c>
      <c r="H19" s="29">
        <v>0</v>
      </c>
    </row>
    <row r="20" spans="1:8" ht="116.25" customHeight="1" x14ac:dyDescent="0.25">
      <c r="A20" s="30" t="s">
        <v>75</v>
      </c>
      <c r="B20" s="21" t="s">
        <v>14</v>
      </c>
      <c r="C20" s="26" t="s">
        <v>65</v>
      </c>
      <c r="D20" s="33">
        <v>46387</v>
      </c>
      <c r="E20" s="28" t="s">
        <v>74</v>
      </c>
      <c r="F20" s="21" t="s">
        <v>72</v>
      </c>
      <c r="G20" s="34" t="s">
        <v>72</v>
      </c>
      <c r="H20" s="29" t="s">
        <v>72</v>
      </c>
    </row>
    <row r="21" spans="1:8" x14ac:dyDescent="0.25">
      <c r="A21" s="319" t="s">
        <v>76</v>
      </c>
      <c r="B21" s="319" t="s">
        <v>14</v>
      </c>
      <c r="C21" s="319" t="s">
        <v>77</v>
      </c>
      <c r="D21" s="336">
        <v>46387</v>
      </c>
      <c r="E21" s="329" t="s">
        <v>78</v>
      </c>
      <c r="F21" s="28" t="s">
        <v>67</v>
      </c>
      <c r="G21" s="29">
        <v>25444.97</v>
      </c>
      <c r="H21" s="29">
        <v>5776.6149999999998</v>
      </c>
    </row>
    <row r="22" spans="1:8" x14ac:dyDescent="0.25">
      <c r="A22" s="319"/>
      <c r="B22" s="319"/>
      <c r="C22" s="319"/>
      <c r="D22" s="337"/>
      <c r="E22" s="329"/>
      <c r="F22" s="28" t="s">
        <v>68</v>
      </c>
      <c r="G22" s="29">
        <v>0</v>
      </c>
      <c r="H22" s="29">
        <v>0</v>
      </c>
    </row>
    <row r="23" spans="1:8" x14ac:dyDescent="0.25">
      <c r="A23" s="319"/>
      <c r="B23" s="319"/>
      <c r="C23" s="319"/>
      <c r="D23" s="337"/>
      <c r="E23" s="329"/>
      <c r="F23" s="28" t="s">
        <v>36</v>
      </c>
      <c r="G23" s="29">
        <v>12297.076999999999</v>
      </c>
      <c r="H23" s="29">
        <v>2160</v>
      </c>
    </row>
    <row r="24" spans="1:8" x14ac:dyDescent="0.25">
      <c r="A24" s="319"/>
      <c r="B24" s="319"/>
      <c r="C24" s="319"/>
      <c r="D24" s="337"/>
      <c r="E24" s="329"/>
      <c r="F24" s="28" t="s">
        <v>69</v>
      </c>
      <c r="G24" s="29">
        <v>13147.893</v>
      </c>
      <c r="H24" s="29">
        <v>3616.6149999999998</v>
      </c>
    </row>
    <row r="25" spans="1:8" x14ac:dyDescent="0.25">
      <c r="A25" s="319"/>
      <c r="B25" s="319"/>
      <c r="C25" s="319"/>
      <c r="D25" s="337"/>
      <c r="E25" s="329"/>
      <c r="F25" s="28" t="s">
        <v>70</v>
      </c>
      <c r="G25" s="29">
        <v>0</v>
      </c>
      <c r="H25" s="29">
        <v>0</v>
      </c>
    </row>
    <row r="26" spans="1:8" x14ac:dyDescent="0.25">
      <c r="A26" s="338" t="s">
        <v>79</v>
      </c>
      <c r="B26" s="339" t="s">
        <v>72</v>
      </c>
      <c r="C26" s="335" t="s">
        <v>77</v>
      </c>
      <c r="D26" s="340" t="s">
        <v>72</v>
      </c>
      <c r="E26" s="319" t="s">
        <v>72</v>
      </c>
      <c r="F26" s="28" t="s">
        <v>67</v>
      </c>
      <c r="G26" s="29">
        <v>25444.97</v>
      </c>
      <c r="H26" s="29">
        <v>5776.6149999999998</v>
      </c>
    </row>
    <row r="27" spans="1:8" x14ac:dyDescent="0.25">
      <c r="A27" s="338"/>
      <c r="B27" s="339"/>
      <c r="C27" s="335"/>
      <c r="D27" s="341"/>
      <c r="E27" s="319"/>
      <c r="F27" s="28" t="s">
        <v>68</v>
      </c>
      <c r="G27" s="29">
        <v>0</v>
      </c>
      <c r="H27" s="29">
        <v>0</v>
      </c>
    </row>
    <row r="28" spans="1:8" x14ac:dyDescent="0.25">
      <c r="A28" s="338"/>
      <c r="B28" s="339"/>
      <c r="C28" s="335"/>
      <c r="D28" s="341"/>
      <c r="E28" s="319"/>
      <c r="F28" s="28" t="s">
        <v>36</v>
      </c>
      <c r="G28" s="29">
        <v>12297.076999999999</v>
      </c>
      <c r="H28" s="29">
        <v>2160</v>
      </c>
    </row>
    <row r="29" spans="1:8" x14ac:dyDescent="0.25">
      <c r="A29" s="338"/>
      <c r="B29" s="339"/>
      <c r="C29" s="335"/>
      <c r="D29" s="341"/>
      <c r="E29" s="319"/>
      <c r="F29" s="28" t="s">
        <v>69</v>
      </c>
      <c r="G29" s="29">
        <v>13147.893</v>
      </c>
      <c r="H29" s="29">
        <v>3616.6149999999998</v>
      </c>
    </row>
    <row r="30" spans="1:8" x14ac:dyDescent="0.25">
      <c r="A30" s="338"/>
      <c r="B30" s="339"/>
      <c r="C30" s="335"/>
      <c r="D30" s="342"/>
      <c r="E30" s="319"/>
      <c r="F30" s="28" t="s">
        <v>70</v>
      </c>
      <c r="G30" s="29">
        <v>0</v>
      </c>
      <c r="H30" s="29">
        <v>0</v>
      </c>
    </row>
    <row r="31" spans="1:8" x14ac:dyDescent="0.25">
      <c r="A31" s="314" t="s">
        <v>80</v>
      </c>
      <c r="B31" s="319" t="s">
        <v>14</v>
      </c>
      <c r="C31" s="335" t="s">
        <v>77</v>
      </c>
      <c r="D31" s="321">
        <v>46387</v>
      </c>
      <c r="E31" s="329" t="s">
        <v>81</v>
      </c>
      <c r="F31" s="28" t="s">
        <v>67</v>
      </c>
      <c r="G31" s="29">
        <v>25444.97</v>
      </c>
      <c r="H31" s="29">
        <v>5776.6149999999998</v>
      </c>
    </row>
    <row r="32" spans="1:8" x14ac:dyDescent="0.25">
      <c r="A32" s="314"/>
      <c r="B32" s="319"/>
      <c r="C32" s="335"/>
      <c r="D32" s="322"/>
      <c r="E32" s="329"/>
      <c r="F32" s="28" t="s">
        <v>68</v>
      </c>
      <c r="G32" s="29">
        <v>0</v>
      </c>
      <c r="H32" s="29">
        <v>0</v>
      </c>
    </row>
    <row r="33" spans="1:8" x14ac:dyDescent="0.25">
      <c r="A33" s="314"/>
      <c r="B33" s="319"/>
      <c r="C33" s="335"/>
      <c r="D33" s="322"/>
      <c r="E33" s="329"/>
      <c r="F33" s="28" t="s">
        <v>36</v>
      </c>
      <c r="G33" s="29">
        <v>12297.076999999999</v>
      </c>
      <c r="H33" s="29">
        <v>2160</v>
      </c>
    </row>
    <row r="34" spans="1:8" x14ac:dyDescent="0.25">
      <c r="A34" s="314"/>
      <c r="B34" s="319"/>
      <c r="C34" s="335"/>
      <c r="D34" s="322"/>
      <c r="E34" s="329"/>
      <c r="F34" s="28" t="s">
        <v>69</v>
      </c>
      <c r="G34" s="29">
        <v>13147.893</v>
      </c>
      <c r="H34" s="29">
        <v>3616.6149999999998</v>
      </c>
    </row>
    <row r="35" spans="1:8" x14ac:dyDescent="0.25">
      <c r="A35" s="315"/>
      <c r="B35" s="319"/>
      <c r="C35" s="335"/>
      <c r="D35" s="323"/>
      <c r="E35" s="329"/>
      <c r="F35" s="28" t="s">
        <v>70</v>
      </c>
      <c r="G35" s="29">
        <v>0</v>
      </c>
      <c r="H35" s="29">
        <v>0</v>
      </c>
    </row>
    <row r="36" spans="1:8" ht="76.5" customHeight="1" x14ac:dyDescent="0.25">
      <c r="A36" s="31" t="s">
        <v>82</v>
      </c>
      <c r="B36" s="21" t="s">
        <v>14</v>
      </c>
      <c r="C36" s="25" t="s">
        <v>77</v>
      </c>
      <c r="D36" s="36">
        <v>46387</v>
      </c>
      <c r="E36" s="28" t="s">
        <v>81</v>
      </c>
      <c r="F36" s="21" t="s">
        <v>72</v>
      </c>
      <c r="G36" s="34" t="s">
        <v>72</v>
      </c>
      <c r="H36" s="29" t="s">
        <v>72</v>
      </c>
    </row>
    <row r="37" spans="1:8" x14ac:dyDescent="0.25">
      <c r="A37" s="324" t="s">
        <v>83</v>
      </c>
      <c r="B37" s="324" t="s">
        <v>14</v>
      </c>
      <c r="C37" s="320" t="s">
        <v>84</v>
      </c>
      <c r="D37" s="321">
        <v>46387</v>
      </c>
      <c r="E37" s="329" t="s">
        <v>85</v>
      </c>
      <c r="F37" s="28" t="s">
        <v>67</v>
      </c>
      <c r="G37" s="29">
        <v>5103.7520000000004</v>
      </c>
      <c r="H37" s="29">
        <v>1254.9290000000001</v>
      </c>
    </row>
    <row r="38" spans="1:8" x14ac:dyDescent="0.25">
      <c r="A38" s="322"/>
      <c r="B38" s="322"/>
      <c r="C38" s="320"/>
      <c r="D38" s="322"/>
      <c r="E38" s="329"/>
      <c r="F38" s="28" t="s">
        <v>68</v>
      </c>
      <c r="G38" s="29">
        <v>0</v>
      </c>
      <c r="H38" s="29">
        <v>135.714</v>
      </c>
    </row>
    <row r="39" spans="1:8" x14ac:dyDescent="0.25">
      <c r="A39" s="322"/>
      <c r="B39" s="322"/>
      <c r="C39" s="320"/>
      <c r="D39" s="322"/>
      <c r="E39" s="329"/>
      <c r="F39" s="28" t="s">
        <v>36</v>
      </c>
      <c r="G39" s="29">
        <v>2561.625</v>
      </c>
      <c r="H39" s="29">
        <v>447.142</v>
      </c>
    </row>
    <row r="40" spans="1:8" x14ac:dyDescent="0.25">
      <c r="A40" s="322"/>
      <c r="B40" s="322"/>
      <c r="C40" s="320"/>
      <c r="D40" s="322"/>
      <c r="E40" s="329"/>
      <c r="F40" s="28" t="s">
        <v>69</v>
      </c>
      <c r="G40" s="29">
        <v>2542.127</v>
      </c>
      <c r="H40" s="29">
        <v>672.07299999999998</v>
      </c>
    </row>
    <row r="41" spans="1:8" x14ac:dyDescent="0.25">
      <c r="A41" s="323"/>
      <c r="B41" s="323"/>
      <c r="C41" s="320"/>
      <c r="D41" s="323"/>
      <c r="E41" s="329"/>
      <c r="F41" s="28" t="s">
        <v>70</v>
      </c>
      <c r="G41" s="29">
        <v>0</v>
      </c>
      <c r="H41" s="29">
        <v>0</v>
      </c>
    </row>
    <row r="42" spans="1:8" x14ac:dyDescent="0.25">
      <c r="A42" s="313" t="s">
        <v>86</v>
      </c>
      <c r="B42" s="313" t="s">
        <v>72</v>
      </c>
      <c r="C42" s="320" t="s">
        <v>84</v>
      </c>
      <c r="D42" s="321" t="s">
        <v>72</v>
      </c>
      <c r="E42" s="319" t="s">
        <v>72</v>
      </c>
      <c r="F42" s="28" t="s">
        <v>67</v>
      </c>
      <c r="G42" s="29">
        <v>5103.7520000000004</v>
      </c>
      <c r="H42" s="29">
        <v>1104.931</v>
      </c>
    </row>
    <row r="43" spans="1:8" x14ac:dyDescent="0.25">
      <c r="A43" s="314"/>
      <c r="B43" s="314"/>
      <c r="C43" s="320"/>
      <c r="D43" s="322"/>
      <c r="E43" s="319"/>
      <c r="F43" s="28" t="s">
        <v>68</v>
      </c>
      <c r="G43" s="29">
        <v>0</v>
      </c>
      <c r="H43" s="29">
        <v>0</v>
      </c>
    </row>
    <row r="44" spans="1:8" x14ac:dyDescent="0.25">
      <c r="A44" s="314"/>
      <c r="B44" s="314"/>
      <c r="C44" s="320"/>
      <c r="D44" s="322"/>
      <c r="E44" s="319"/>
      <c r="F44" s="28" t="s">
        <v>36</v>
      </c>
      <c r="G44" s="29">
        <v>2561.625</v>
      </c>
      <c r="H44" s="29">
        <v>440</v>
      </c>
    </row>
    <row r="45" spans="1:8" x14ac:dyDescent="0.25">
      <c r="A45" s="314"/>
      <c r="B45" s="314"/>
      <c r="C45" s="320"/>
      <c r="D45" s="322"/>
      <c r="E45" s="319"/>
      <c r="F45" s="28" t="s">
        <v>69</v>
      </c>
      <c r="G45" s="29">
        <v>2542.127</v>
      </c>
      <c r="H45" s="29">
        <v>110</v>
      </c>
    </row>
    <row r="46" spans="1:8" x14ac:dyDescent="0.25">
      <c r="A46" s="315"/>
      <c r="B46" s="315"/>
      <c r="C46" s="320"/>
      <c r="D46" s="323"/>
      <c r="E46" s="319"/>
      <c r="F46" s="28" t="s">
        <v>70</v>
      </c>
      <c r="G46" s="29">
        <v>0</v>
      </c>
      <c r="H46" s="29">
        <v>0</v>
      </c>
    </row>
    <row r="47" spans="1:8" x14ac:dyDescent="0.25">
      <c r="A47" s="332" t="s">
        <v>87</v>
      </c>
      <c r="B47" s="319" t="s">
        <v>14</v>
      </c>
      <c r="C47" s="320" t="s">
        <v>84</v>
      </c>
      <c r="D47" s="321">
        <v>46387</v>
      </c>
      <c r="E47" s="329" t="s">
        <v>88</v>
      </c>
      <c r="F47" s="28" t="s">
        <v>67</v>
      </c>
      <c r="G47" s="29">
        <v>5103.7520000000004</v>
      </c>
      <c r="H47" s="29">
        <v>1104.931</v>
      </c>
    </row>
    <row r="48" spans="1:8" x14ac:dyDescent="0.25">
      <c r="A48" s="333"/>
      <c r="B48" s="319"/>
      <c r="C48" s="320"/>
      <c r="D48" s="322"/>
      <c r="E48" s="329"/>
      <c r="F48" s="28" t="s">
        <v>68</v>
      </c>
      <c r="G48" s="29">
        <v>0</v>
      </c>
      <c r="H48" s="29">
        <v>0</v>
      </c>
    </row>
    <row r="49" spans="1:8" x14ac:dyDescent="0.25">
      <c r="A49" s="333"/>
      <c r="B49" s="319"/>
      <c r="C49" s="320"/>
      <c r="D49" s="322"/>
      <c r="E49" s="329"/>
      <c r="F49" s="28" t="s">
        <v>36</v>
      </c>
      <c r="G49" s="29">
        <v>2561.625</v>
      </c>
      <c r="H49" s="29">
        <v>440</v>
      </c>
    </row>
    <row r="50" spans="1:8" x14ac:dyDescent="0.25">
      <c r="A50" s="333"/>
      <c r="B50" s="319"/>
      <c r="C50" s="320"/>
      <c r="D50" s="322"/>
      <c r="E50" s="329"/>
      <c r="F50" s="28" t="s">
        <v>69</v>
      </c>
      <c r="G50" s="29">
        <v>2542.127</v>
      </c>
      <c r="H50" s="29">
        <v>110</v>
      </c>
    </row>
    <row r="51" spans="1:8" x14ac:dyDescent="0.25">
      <c r="A51" s="334"/>
      <c r="B51" s="319"/>
      <c r="C51" s="320"/>
      <c r="D51" s="323"/>
      <c r="E51" s="329"/>
      <c r="F51" s="28" t="s">
        <v>70</v>
      </c>
      <c r="G51" s="29">
        <v>0</v>
      </c>
      <c r="H51" s="29">
        <v>0</v>
      </c>
    </row>
    <row r="52" spans="1:8" ht="63.75" customHeight="1" x14ac:dyDescent="0.25">
      <c r="A52" s="21" t="s">
        <v>89</v>
      </c>
      <c r="B52" s="21" t="s">
        <v>14</v>
      </c>
      <c r="C52" s="25" t="s">
        <v>84</v>
      </c>
      <c r="D52" s="36">
        <v>46387</v>
      </c>
      <c r="E52" s="28" t="s">
        <v>88</v>
      </c>
      <c r="F52" s="21" t="s">
        <v>72</v>
      </c>
      <c r="G52" s="34" t="s">
        <v>72</v>
      </c>
      <c r="H52" s="29" t="s">
        <v>72</v>
      </c>
    </row>
    <row r="53" spans="1:8" x14ac:dyDescent="0.25">
      <c r="A53" s="332" t="s">
        <v>90</v>
      </c>
      <c r="B53" s="313" t="s">
        <v>72</v>
      </c>
      <c r="C53" s="320" t="s">
        <v>84</v>
      </c>
      <c r="D53" s="321" t="s">
        <v>72</v>
      </c>
      <c r="E53" s="319" t="s">
        <v>72</v>
      </c>
      <c r="F53" s="28" t="s">
        <v>67</v>
      </c>
      <c r="G53" s="29">
        <v>499.99900000000002</v>
      </c>
      <c r="H53" s="29">
        <v>149.99799999999999</v>
      </c>
    </row>
    <row r="54" spans="1:8" x14ac:dyDescent="0.25">
      <c r="A54" s="333"/>
      <c r="B54" s="314"/>
      <c r="C54" s="320"/>
      <c r="D54" s="322"/>
      <c r="E54" s="319"/>
      <c r="F54" s="28" t="s">
        <v>68</v>
      </c>
      <c r="G54" s="29">
        <v>452.38</v>
      </c>
      <c r="H54" s="29">
        <v>135.714</v>
      </c>
    </row>
    <row r="55" spans="1:8" x14ac:dyDescent="0.25">
      <c r="A55" s="333"/>
      <c r="B55" s="314"/>
      <c r="C55" s="320"/>
      <c r="D55" s="322"/>
      <c r="E55" s="319"/>
      <c r="F55" s="28" t="s">
        <v>36</v>
      </c>
      <c r="G55" s="29">
        <v>23.809470000000001</v>
      </c>
      <c r="H55" s="29">
        <v>7.1420000000000003</v>
      </c>
    </row>
    <row r="56" spans="1:8" x14ac:dyDescent="0.25">
      <c r="A56" s="333"/>
      <c r="B56" s="314"/>
      <c r="C56" s="320"/>
      <c r="D56" s="322"/>
      <c r="E56" s="319"/>
      <c r="F56" s="28" t="s">
        <v>69</v>
      </c>
      <c r="G56" s="29">
        <v>23.809470000000001</v>
      </c>
      <c r="H56" s="29">
        <v>7.1420000000000003</v>
      </c>
    </row>
    <row r="57" spans="1:8" x14ac:dyDescent="0.25">
      <c r="A57" s="334"/>
      <c r="B57" s="315"/>
      <c r="C57" s="320"/>
      <c r="D57" s="323"/>
      <c r="E57" s="319"/>
      <c r="F57" s="28" t="s">
        <v>70</v>
      </c>
      <c r="G57" s="29">
        <v>0</v>
      </c>
      <c r="H57" s="29">
        <v>0</v>
      </c>
    </row>
    <row r="58" spans="1:8" x14ac:dyDescent="0.25">
      <c r="A58" s="313" t="s">
        <v>91</v>
      </c>
      <c r="B58" s="313" t="s">
        <v>92</v>
      </c>
      <c r="C58" s="320" t="s">
        <v>84</v>
      </c>
      <c r="D58" s="321">
        <v>46082</v>
      </c>
      <c r="E58" s="329" t="s">
        <v>93</v>
      </c>
      <c r="F58" s="28" t="s">
        <v>67</v>
      </c>
      <c r="G58" s="37">
        <v>499.99900000000002</v>
      </c>
      <c r="H58" s="29">
        <v>149.99799999999999</v>
      </c>
    </row>
    <row r="59" spans="1:8" x14ac:dyDescent="0.25">
      <c r="A59" s="314"/>
      <c r="B59" s="314"/>
      <c r="C59" s="320"/>
      <c r="D59" s="322"/>
      <c r="E59" s="329"/>
      <c r="F59" s="28" t="s">
        <v>68</v>
      </c>
      <c r="G59" s="37">
        <v>452.38</v>
      </c>
      <c r="H59" s="29">
        <v>135.714</v>
      </c>
    </row>
    <row r="60" spans="1:8" x14ac:dyDescent="0.25">
      <c r="A60" s="314"/>
      <c r="B60" s="314"/>
      <c r="C60" s="320"/>
      <c r="D60" s="322"/>
      <c r="E60" s="329"/>
      <c r="F60" s="28" t="s">
        <v>36</v>
      </c>
      <c r="G60" s="37">
        <v>23.809470000000001</v>
      </c>
      <c r="H60" s="29">
        <v>7.1420000000000003</v>
      </c>
    </row>
    <row r="61" spans="1:8" x14ac:dyDescent="0.25">
      <c r="A61" s="314"/>
      <c r="B61" s="314"/>
      <c r="C61" s="320"/>
      <c r="D61" s="322"/>
      <c r="E61" s="329"/>
      <c r="F61" s="28" t="s">
        <v>69</v>
      </c>
      <c r="G61" s="37">
        <v>23.809470000000001</v>
      </c>
      <c r="H61" s="29">
        <v>7.1420000000000003</v>
      </c>
    </row>
    <row r="62" spans="1:8" x14ac:dyDescent="0.25">
      <c r="A62" s="315"/>
      <c r="B62" s="315"/>
      <c r="C62" s="320"/>
      <c r="D62" s="323"/>
      <c r="E62" s="329"/>
      <c r="F62" s="28" t="s">
        <v>70</v>
      </c>
      <c r="G62" s="37">
        <v>0</v>
      </c>
      <c r="H62" s="29">
        <v>0</v>
      </c>
    </row>
    <row r="63" spans="1:8" x14ac:dyDescent="0.25">
      <c r="A63" s="319" t="s">
        <v>94</v>
      </c>
      <c r="B63" s="319" t="s">
        <v>14</v>
      </c>
      <c r="C63" s="320" t="s">
        <v>84</v>
      </c>
      <c r="D63" s="321">
        <v>46235</v>
      </c>
      <c r="E63" s="329" t="s">
        <v>95</v>
      </c>
      <c r="F63" s="28" t="s">
        <v>67</v>
      </c>
      <c r="G63" s="37">
        <v>499.99900000000002</v>
      </c>
      <c r="H63" s="29">
        <v>149.99799999999999</v>
      </c>
    </row>
    <row r="64" spans="1:8" x14ac:dyDescent="0.25">
      <c r="A64" s="319"/>
      <c r="B64" s="319"/>
      <c r="C64" s="320"/>
      <c r="D64" s="322"/>
      <c r="E64" s="329"/>
      <c r="F64" s="28" t="s">
        <v>68</v>
      </c>
      <c r="G64" s="37">
        <v>452.38</v>
      </c>
      <c r="H64" s="29">
        <v>135.714</v>
      </c>
    </row>
    <row r="65" spans="1:8" x14ac:dyDescent="0.25">
      <c r="A65" s="319"/>
      <c r="B65" s="319"/>
      <c r="C65" s="320"/>
      <c r="D65" s="322"/>
      <c r="E65" s="329"/>
      <c r="F65" s="28" t="s">
        <v>36</v>
      </c>
      <c r="G65" s="37">
        <v>23.809470000000001</v>
      </c>
      <c r="H65" s="29">
        <v>7.1420000000000003</v>
      </c>
    </row>
    <row r="66" spans="1:8" x14ac:dyDescent="0.25">
      <c r="A66" s="319"/>
      <c r="B66" s="319"/>
      <c r="C66" s="320"/>
      <c r="D66" s="322"/>
      <c r="E66" s="329"/>
      <c r="F66" s="28" t="s">
        <v>69</v>
      </c>
      <c r="G66" s="37">
        <v>23.809470000000001</v>
      </c>
      <c r="H66" s="29">
        <v>7.1420000000000003</v>
      </c>
    </row>
    <row r="67" spans="1:8" x14ac:dyDescent="0.25">
      <c r="A67" s="319"/>
      <c r="B67" s="319"/>
      <c r="C67" s="320"/>
      <c r="D67" s="323"/>
      <c r="E67" s="329"/>
      <c r="F67" s="28" t="s">
        <v>70</v>
      </c>
      <c r="G67" s="37">
        <v>0</v>
      </c>
      <c r="H67" s="29">
        <v>0</v>
      </c>
    </row>
    <row r="68" spans="1:8" ht="55.5" customHeight="1" x14ac:dyDescent="0.25">
      <c r="A68" s="21" t="s">
        <v>96</v>
      </c>
      <c r="B68" s="21" t="s">
        <v>14</v>
      </c>
      <c r="C68" s="25" t="s">
        <v>84</v>
      </c>
      <c r="D68" s="38">
        <v>46235</v>
      </c>
      <c r="E68" s="28" t="s">
        <v>93</v>
      </c>
      <c r="F68" s="21" t="s">
        <v>72</v>
      </c>
      <c r="G68" s="34" t="s">
        <v>72</v>
      </c>
      <c r="H68" s="29" t="s">
        <v>72</v>
      </c>
    </row>
    <row r="69" spans="1:8" x14ac:dyDescent="0.25">
      <c r="A69" s="319" t="s">
        <v>97</v>
      </c>
      <c r="B69" s="331" t="s">
        <v>14</v>
      </c>
      <c r="C69" s="313" t="s">
        <v>98</v>
      </c>
      <c r="D69" s="321">
        <v>46387</v>
      </c>
      <c r="E69" s="329" t="s">
        <v>99</v>
      </c>
      <c r="F69" s="28" t="s">
        <v>67</v>
      </c>
      <c r="G69" s="39">
        <v>34297.228000000003</v>
      </c>
      <c r="H69" s="29">
        <v>8223.0669999999991</v>
      </c>
    </row>
    <row r="70" spans="1:8" x14ac:dyDescent="0.25">
      <c r="A70" s="319"/>
      <c r="B70" s="331"/>
      <c r="C70" s="314"/>
      <c r="D70" s="322"/>
      <c r="E70" s="329"/>
      <c r="F70" s="28" t="s">
        <v>68</v>
      </c>
      <c r="G70" s="39">
        <v>0</v>
      </c>
      <c r="H70" s="29">
        <v>0</v>
      </c>
    </row>
    <row r="71" spans="1:8" x14ac:dyDescent="0.25">
      <c r="A71" s="319"/>
      <c r="B71" s="331"/>
      <c r="C71" s="314"/>
      <c r="D71" s="322"/>
      <c r="E71" s="329"/>
      <c r="F71" s="28" t="s">
        <v>36</v>
      </c>
      <c r="G71" s="39">
        <v>16541.8</v>
      </c>
      <c r="H71" s="29">
        <v>2470</v>
      </c>
    </row>
    <row r="72" spans="1:8" x14ac:dyDescent="0.25">
      <c r="A72" s="319"/>
      <c r="B72" s="331"/>
      <c r="C72" s="314"/>
      <c r="D72" s="322"/>
      <c r="E72" s="329"/>
      <c r="F72" s="28" t="s">
        <v>69</v>
      </c>
      <c r="G72" s="39">
        <v>17755.428</v>
      </c>
      <c r="H72" s="29">
        <v>4928.3249999999998</v>
      </c>
    </row>
    <row r="73" spans="1:8" x14ac:dyDescent="0.25">
      <c r="A73" s="319"/>
      <c r="B73" s="331"/>
      <c r="C73" s="315"/>
      <c r="D73" s="323"/>
      <c r="E73" s="329"/>
      <c r="F73" s="28" t="s">
        <v>70</v>
      </c>
      <c r="G73" s="39">
        <v>0</v>
      </c>
      <c r="H73" s="29">
        <v>0</v>
      </c>
    </row>
    <row r="74" spans="1:8" x14ac:dyDescent="0.25">
      <c r="A74" s="320" t="s">
        <v>100</v>
      </c>
      <c r="B74" s="324" t="s">
        <v>72</v>
      </c>
      <c r="C74" s="313" t="s">
        <v>98</v>
      </c>
      <c r="D74" s="324" t="s">
        <v>72</v>
      </c>
      <c r="E74" s="319" t="s">
        <v>72</v>
      </c>
      <c r="F74" s="28" t="s">
        <v>67</v>
      </c>
      <c r="G74" s="39">
        <v>34297.228000000003</v>
      </c>
      <c r="H74" s="29">
        <v>7398.3249999999998</v>
      </c>
    </row>
    <row r="75" spans="1:8" x14ac:dyDescent="0.25">
      <c r="A75" s="320"/>
      <c r="B75" s="322"/>
      <c r="C75" s="314"/>
      <c r="D75" s="322"/>
      <c r="E75" s="319"/>
      <c r="F75" s="28" t="s">
        <v>68</v>
      </c>
      <c r="G75" s="39">
        <v>0</v>
      </c>
      <c r="H75" s="29">
        <v>0</v>
      </c>
    </row>
    <row r="76" spans="1:8" x14ac:dyDescent="0.25">
      <c r="A76" s="320"/>
      <c r="B76" s="322"/>
      <c r="C76" s="314"/>
      <c r="D76" s="322"/>
      <c r="E76" s="319"/>
      <c r="F76" s="28" t="s">
        <v>36</v>
      </c>
      <c r="G76" s="39">
        <v>16541.8</v>
      </c>
      <c r="H76" s="29">
        <v>2470</v>
      </c>
    </row>
    <row r="77" spans="1:8" x14ac:dyDescent="0.25">
      <c r="A77" s="320"/>
      <c r="B77" s="322"/>
      <c r="C77" s="314"/>
      <c r="D77" s="322"/>
      <c r="E77" s="319"/>
      <c r="F77" s="28" t="s">
        <v>69</v>
      </c>
      <c r="G77" s="39">
        <v>17755.428</v>
      </c>
      <c r="H77" s="29">
        <v>4928.3249999999998</v>
      </c>
    </row>
    <row r="78" spans="1:8" x14ac:dyDescent="0.25">
      <c r="A78" s="320"/>
      <c r="B78" s="323"/>
      <c r="C78" s="315"/>
      <c r="D78" s="323"/>
      <c r="E78" s="319"/>
      <c r="F78" s="28" t="s">
        <v>70</v>
      </c>
      <c r="G78" s="39">
        <v>0</v>
      </c>
      <c r="H78" s="29">
        <v>0</v>
      </c>
    </row>
    <row r="79" spans="1:8" x14ac:dyDescent="0.25">
      <c r="A79" s="313" t="s">
        <v>101</v>
      </c>
      <c r="B79" s="319" t="s">
        <v>14</v>
      </c>
      <c r="C79" s="313" t="s">
        <v>98</v>
      </c>
      <c r="D79" s="321">
        <v>46387</v>
      </c>
      <c r="E79" s="329" t="s">
        <v>102</v>
      </c>
      <c r="F79" s="28" t="s">
        <v>67</v>
      </c>
      <c r="G79" s="39">
        <v>34297.228000000003</v>
      </c>
      <c r="H79" s="29">
        <v>7398.3249999999998</v>
      </c>
    </row>
    <row r="80" spans="1:8" x14ac:dyDescent="0.25">
      <c r="A80" s="314"/>
      <c r="B80" s="319"/>
      <c r="C80" s="314"/>
      <c r="D80" s="322"/>
      <c r="E80" s="329"/>
      <c r="F80" s="28" t="s">
        <v>68</v>
      </c>
      <c r="G80" s="39">
        <v>0</v>
      </c>
      <c r="H80" s="29">
        <v>0</v>
      </c>
    </row>
    <row r="81" spans="1:8" x14ac:dyDescent="0.25">
      <c r="A81" s="314"/>
      <c r="B81" s="319"/>
      <c r="C81" s="314"/>
      <c r="D81" s="322"/>
      <c r="E81" s="329"/>
      <c r="F81" s="28" t="s">
        <v>36</v>
      </c>
      <c r="G81" s="39">
        <v>16541.8</v>
      </c>
      <c r="H81" s="29">
        <v>2470</v>
      </c>
    </row>
    <row r="82" spans="1:8" x14ac:dyDescent="0.25">
      <c r="A82" s="314"/>
      <c r="B82" s="319"/>
      <c r="C82" s="314"/>
      <c r="D82" s="322"/>
      <c r="E82" s="329"/>
      <c r="F82" s="28" t="s">
        <v>69</v>
      </c>
      <c r="G82" s="39">
        <v>17755.428</v>
      </c>
      <c r="H82" s="29">
        <v>4928.3249999999998</v>
      </c>
    </row>
    <row r="83" spans="1:8" x14ac:dyDescent="0.25">
      <c r="A83" s="315"/>
      <c r="B83" s="319"/>
      <c r="C83" s="315"/>
      <c r="D83" s="323"/>
      <c r="E83" s="329"/>
      <c r="F83" s="28" t="s">
        <v>70</v>
      </c>
      <c r="G83" s="29">
        <v>0</v>
      </c>
      <c r="H83" s="29">
        <v>0</v>
      </c>
    </row>
    <row r="84" spans="1:8" ht="69" customHeight="1" x14ac:dyDescent="0.25">
      <c r="A84" s="31" t="s">
        <v>103</v>
      </c>
      <c r="B84" s="21" t="s">
        <v>14</v>
      </c>
      <c r="C84" s="31" t="s">
        <v>98</v>
      </c>
      <c r="D84" s="36">
        <v>46387</v>
      </c>
      <c r="E84" s="28" t="s">
        <v>102</v>
      </c>
      <c r="F84" s="21" t="s">
        <v>72</v>
      </c>
      <c r="G84" s="29" t="s">
        <v>72</v>
      </c>
      <c r="H84" s="29" t="s">
        <v>72</v>
      </c>
    </row>
    <row r="85" spans="1:8" x14ac:dyDescent="0.25">
      <c r="A85" s="313" t="s">
        <v>104</v>
      </c>
      <c r="B85" s="313" t="s">
        <v>72</v>
      </c>
      <c r="C85" s="320" t="s">
        <v>98</v>
      </c>
      <c r="D85" s="324" t="s">
        <v>72</v>
      </c>
      <c r="E85" s="329" t="s">
        <v>72</v>
      </c>
      <c r="F85" s="28" t="s">
        <v>67</v>
      </c>
      <c r="G85" s="39">
        <v>1725</v>
      </c>
      <c r="H85" s="29">
        <v>30</v>
      </c>
    </row>
    <row r="86" spans="1:8" x14ac:dyDescent="0.25">
      <c r="A86" s="314"/>
      <c r="B86" s="314"/>
      <c r="C86" s="320"/>
      <c r="D86" s="322"/>
      <c r="E86" s="329"/>
      <c r="F86" s="28" t="s">
        <v>68</v>
      </c>
      <c r="G86" s="39">
        <v>0</v>
      </c>
      <c r="H86" s="29">
        <v>0</v>
      </c>
    </row>
    <row r="87" spans="1:8" x14ac:dyDescent="0.25">
      <c r="A87" s="314"/>
      <c r="B87" s="314"/>
      <c r="C87" s="320"/>
      <c r="D87" s="322"/>
      <c r="E87" s="329"/>
      <c r="F87" s="28" t="s">
        <v>36</v>
      </c>
      <c r="G87" s="39">
        <v>0</v>
      </c>
      <c r="H87" s="29">
        <v>0</v>
      </c>
    </row>
    <row r="88" spans="1:8" x14ac:dyDescent="0.25">
      <c r="A88" s="314"/>
      <c r="B88" s="314"/>
      <c r="C88" s="320"/>
      <c r="D88" s="322"/>
      <c r="E88" s="329"/>
      <c r="F88" s="28" t="s">
        <v>69</v>
      </c>
      <c r="G88" s="39">
        <v>1725</v>
      </c>
      <c r="H88" s="29">
        <v>30</v>
      </c>
    </row>
    <row r="89" spans="1:8" x14ac:dyDescent="0.25">
      <c r="A89" s="315"/>
      <c r="B89" s="315"/>
      <c r="C89" s="320"/>
      <c r="D89" s="323"/>
      <c r="E89" s="329"/>
      <c r="F89" s="28" t="s">
        <v>70</v>
      </c>
      <c r="G89" s="39">
        <v>0</v>
      </c>
      <c r="H89" s="29">
        <v>0</v>
      </c>
    </row>
    <row r="90" spans="1:8" x14ac:dyDescent="0.25">
      <c r="A90" s="313" t="s">
        <v>105</v>
      </c>
      <c r="B90" s="313" t="s">
        <v>14</v>
      </c>
      <c r="C90" s="320" t="s">
        <v>98</v>
      </c>
      <c r="D90" s="321">
        <v>46387</v>
      </c>
      <c r="E90" s="319" t="s">
        <v>106</v>
      </c>
      <c r="F90" s="28" t="s">
        <v>67</v>
      </c>
      <c r="G90" s="39">
        <v>1725</v>
      </c>
      <c r="H90" s="29">
        <v>30</v>
      </c>
    </row>
    <row r="91" spans="1:8" x14ac:dyDescent="0.25">
      <c r="A91" s="314"/>
      <c r="B91" s="314"/>
      <c r="C91" s="320"/>
      <c r="D91" s="322"/>
      <c r="E91" s="319"/>
      <c r="F91" s="28" t="s">
        <v>68</v>
      </c>
      <c r="G91" s="39">
        <v>0</v>
      </c>
      <c r="H91" s="29">
        <v>0</v>
      </c>
    </row>
    <row r="92" spans="1:8" x14ac:dyDescent="0.25">
      <c r="A92" s="314"/>
      <c r="B92" s="314"/>
      <c r="C92" s="320"/>
      <c r="D92" s="322"/>
      <c r="E92" s="319"/>
      <c r="F92" s="28" t="s">
        <v>36</v>
      </c>
      <c r="G92" s="39">
        <v>0</v>
      </c>
      <c r="H92" s="29">
        <v>0</v>
      </c>
    </row>
    <row r="93" spans="1:8" x14ac:dyDescent="0.25">
      <c r="A93" s="314"/>
      <c r="B93" s="314"/>
      <c r="C93" s="320"/>
      <c r="D93" s="322"/>
      <c r="E93" s="319"/>
      <c r="F93" s="28" t="s">
        <v>69</v>
      </c>
      <c r="G93" s="39">
        <v>1725</v>
      </c>
      <c r="H93" s="29">
        <v>30</v>
      </c>
    </row>
    <row r="94" spans="1:8" x14ac:dyDescent="0.25">
      <c r="A94" s="315"/>
      <c r="B94" s="315"/>
      <c r="C94" s="320"/>
      <c r="D94" s="323"/>
      <c r="E94" s="319"/>
      <c r="F94" s="28" t="s">
        <v>70</v>
      </c>
      <c r="G94" s="29">
        <v>0</v>
      </c>
      <c r="H94" s="29">
        <v>0</v>
      </c>
    </row>
    <row r="95" spans="1:8" ht="76.5" customHeight="1" x14ac:dyDescent="0.25">
      <c r="A95" s="31" t="s">
        <v>107</v>
      </c>
      <c r="B95" s="31" t="s">
        <v>14</v>
      </c>
      <c r="C95" s="25" t="s">
        <v>98</v>
      </c>
      <c r="D95" s="36">
        <v>46387</v>
      </c>
      <c r="E95" s="21" t="s">
        <v>108</v>
      </c>
      <c r="F95" s="21" t="s">
        <v>72</v>
      </c>
      <c r="G95" s="29" t="s">
        <v>72</v>
      </c>
      <c r="H95" s="29" t="s">
        <v>72</v>
      </c>
    </row>
    <row r="96" spans="1:8" x14ac:dyDescent="0.25">
      <c r="A96" s="319" t="s">
        <v>109</v>
      </c>
      <c r="B96" s="313" t="s">
        <v>72</v>
      </c>
      <c r="C96" s="319" t="s">
        <v>98</v>
      </c>
      <c r="D96" s="313" t="s">
        <v>72</v>
      </c>
      <c r="E96" s="319" t="s">
        <v>72</v>
      </c>
      <c r="F96" s="28" t="s">
        <v>67</v>
      </c>
      <c r="G96" s="39">
        <v>2649.1374900000001</v>
      </c>
      <c r="H96" s="29">
        <v>794.74199999999996</v>
      </c>
    </row>
    <row r="97" spans="1:8" x14ac:dyDescent="0.25">
      <c r="A97" s="319"/>
      <c r="B97" s="314"/>
      <c r="C97" s="319"/>
      <c r="D97" s="314"/>
      <c r="E97" s="319"/>
      <c r="F97" s="28" t="s">
        <v>68</v>
      </c>
      <c r="G97" s="39">
        <v>1458.05241</v>
      </c>
      <c r="H97" s="29">
        <v>437.416</v>
      </c>
    </row>
    <row r="98" spans="1:8" x14ac:dyDescent="0.25">
      <c r="A98" s="319"/>
      <c r="B98" s="314"/>
      <c r="C98" s="319"/>
      <c r="D98" s="314"/>
      <c r="E98" s="319"/>
      <c r="F98" s="28" t="s">
        <v>36</v>
      </c>
      <c r="G98" s="39">
        <v>595.54254000000003</v>
      </c>
      <c r="H98" s="29">
        <v>178.66300000000001</v>
      </c>
    </row>
    <row r="99" spans="1:8" x14ac:dyDescent="0.25">
      <c r="A99" s="319"/>
      <c r="B99" s="314"/>
      <c r="C99" s="319"/>
      <c r="D99" s="314"/>
      <c r="E99" s="319"/>
      <c r="F99" s="28" t="s">
        <v>69</v>
      </c>
      <c r="G99" s="39">
        <v>595.54254000000003</v>
      </c>
      <c r="H99" s="29">
        <v>178.66300000000001</v>
      </c>
    </row>
    <row r="100" spans="1:8" x14ac:dyDescent="0.25">
      <c r="A100" s="319"/>
      <c r="B100" s="315"/>
      <c r="C100" s="319"/>
      <c r="D100" s="315"/>
      <c r="E100" s="319"/>
      <c r="F100" s="28" t="s">
        <v>70</v>
      </c>
      <c r="G100" s="39">
        <v>0</v>
      </c>
      <c r="H100" s="29">
        <v>0</v>
      </c>
    </row>
    <row r="101" spans="1:8" x14ac:dyDescent="0.25">
      <c r="A101" s="313" t="s">
        <v>110</v>
      </c>
      <c r="B101" s="313" t="s">
        <v>111</v>
      </c>
      <c r="C101" s="319" t="s">
        <v>98</v>
      </c>
      <c r="D101" s="316">
        <v>46082</v>
      </c>
      <c r="E101" s="319" t="s">
        <v>112</v>
      </c>
      <c r="F101" s="28" t="s">
        <v>67</v>
      </c>
      <c r="G101" s="39">
        <v>2649.1374900000001</v>
      </c>
      <c r="H101" s="29">
        <v>794.74199999999996</v>
      </c>
    </row>
    <row r="102" spans="1:8" x14ac:dyDescent="0.25">
      <c r="A102" s="314"/>
      <c r="B102" s="314"/>
      <c r="C102" s="319"/>
      <c r="D102" s="314"/>
      <c r="E102" s="319"/>
      <c r="F102" s="28" t="s">
        <v>68</v>
      </c>
      <c r="G102" s="39">
        <v>1458.05241</v>
      </c>
      <c r="H102" s="29">
        <v>437.416</v>
      </c>
    </row>
    <row r="103" spans="1:8" x14ac:dyDescent="0.25">
      <c r="A103" s="314"/>
      <c r="B103" s="314"/>
      <c r="C103" s="319"/>
      <c r="D103" s="314"/>
      <c r="E103" s="319"/>
      <c r="F103" s="28" t="s">
        <v>36</v>
      </c>
      <c r="G103" s="39">
        <v>595.54254000000003</v>
      </c>
      <c r="H103" s="29">
        <v>178.66300000000001</v>
      </c>
    </row>
    <row r="104" spans="1:8" x14ac:dyDescent="0.25">
      <c r="A104" s="314"/>
      <c r="B104" s="314"/>
      <c r="C104" s="319"/>
      <c r="D104" s="314"/>
      <c r="E104" s="319"/>
      <c r="F104" s="28" t="s">
        <v>69</v>
      </c>
      <c r="G104" s="39">
        <v>595.54254000000003</v>
      </c>
      <c r="H104" s="29">
        <v>178.66300000000001</v>
      </c>
    </row>
    <row r="105" spans="1:8" x14ac:dyDescent="0.25">
      <c r="A105" s="315"/>
      <c r="B105" s="315"/>
      <c r="C105" s="319"/>
      <c r="D105" s="315"/>
      <c r="E105" s="319"/>
      <c r="F105" s="28" t="s">
        <v>70</v>
      </c>
      <c r="G105" s="39">
        <v>0</v>
      </c>
      <c r="H105" s="29">
        <v>0</v>
      </c>
    </row>
    <row r="106" spans="1:8" x14ac:dyDescent="0.25">
      <c r="A106" s="319" t="s">
        <v>113</v>
      </c>
      <c r="B106" s="313" t="s">
        <v>14</v>
      </c>
      <c r="C106" s="324" t="s">
        <v>98</v>
      </c>
      <c r="D106" s="321">
        <v>46235</v>
      </c>
      <c r="E106" s="319" t="s">
        <v>114</v>
      </c>
      <c r="F106" s="28" t="s">
        <v>67</v>
      </c>
      <c r="G106" s="37">
        <v>2649.1374900000001</v>
      </c>
      <c r="H106" s="29">
        <v>794.74199999999996</v>
      </c>
    </row>
    <row r="107" spans="1:8" x14ac:dyDescent="0.25">
      <c r="A107" s="319"/>
      <c r="B107" s="314"/>
      <c r="C107" s="322"/>
      <c r="D107" s="322"/>
      <c r="E107" s="319"/>
      <c r="F107" s="28" t="s">
        <v>68</v>
      </c>
      <c r="G107" s="37">
        <v>1458.05241</v>
      </c>
      <c r="H107" s="29">
        <v>437.416</v>
      </c>
    </row>
    <row r="108" spans="1:8" x14ac:dyDescent="0.25">
      <c r="A108" s="319"/>
      <c r="B108" s="314"/>
      <c r="C108" s="322"/>
      <c r="D108" s="322"/>
      <c r="E108" s="319"/>
      <c r="F108" s="28" t="s">
        <v>36</v>
      </c>
      <c r="G108" s="37">
        <v>595.54254000000003</v>
      </c>
      <c r="H108" s="29">
        <v>178.66300000000001</v>
      </c>
    </row>
    <row r="109" spans="1:8" x14ac:dyDescent="0.25">
      <c r="A109" s="319"/>
      <c r="B109" s="314"/>
      <c r="C109" s="322"/>
      <c r="D109" s="322"/>
      <c r="E109" s="319"/>
      <c r="F109" s="28" t="s">
        <v>69</v>
      </c>
      <c r="G109" s="37">
        <v>595.54254000000003</v>
      </c>
      <c r="H109" s="29">
        <v>178.66300000000001</v>
      </c>
    </row>
    <row r="110" spans="1:8" x14ac:dyDescent="0.25">
      <c r="A110" s="319"/>
      <c r="B110" s="315"/>
      <c r="C110" s="323"/>
      <c r="D110" s="323"/>
      <c r="E110" s="319"/>
      <c r="F110" s="28" t="s">
        <v>70</v>
      </c>
      <c r="G110" s="37">
        <v>0</v>
      </c>
      <c r="H110" s="29">
        <v>0</v>
      </c>
    </row>
    <row r="111" spans="1:8" ht="57" customHeight="1" x14ac:dyDescent="0.25">
      <c r="A111" s="21" t="s">
        <v>115</v>
      </c>
      <c r="B111" s="31" t="s">
        <v>14</v>
      </c>
      <c r="C111" s="32" t="s">
        <v>98</v>
      </c>
      <c r="D111" s="36">
        <v>46235</v>
      </c>
      <c r="E111" s="21" t="s">
        <v>114</v>
      </c>
      <c r="F111" s="28" t="s">
        <v>72</v>
      </c>
      <c r="G111" s="40" t="s">
        <v>72</v>
      </c>
      <c r="H111" s="29" t="s">
        <v>72</v>
      </c>
    </row>
    <row r="112" spans="1:8" x14ac:dyDescent="0.25">
      <c r="A112" s="319" t="s">
        <v>116</v>
      </c>
      <c r="B112" s="319" t="s">
        <v>72</v>
      </c>
      <c r="C112" s="320" t="s">
        <v>98</v>
      </c>
      <c r="D112" s="330" t="s">
        <v>72</v>
      </c>
      <c r="E112" s="319" t="s">
        <v>72</v>
      </c>
      <c r="F112" s="28" t="s">
        <v>67</v>
      </c>
      <c r="G112" s="40">
        <v>180</v>
      </c>
      <c r="H112" s="29">
        <v>0</v>
      </c>
    </row>
    <row r="113" spans="1:8" x14ac:dyDescent="0.25">
      <c r="A113" s="319"/>
      <c r="B113" s="319"/>
      <c r="C113" s="320"/>
      <c r="D113" s="330"/>
      <c r="E113" s="319"/>
      <c r="F113" s="28" t="s">
        <v>68</v>
      </c>
      <c r="G113" s="40">
        <v>0</v>
      </c>
      <c r="H113" s="29">
        <v>0</v>
      </c>
    </row>
    <row r="114" spans="1:8" x14ac:dyDescent="0.25">
      <c r="A114" s="319"/>
      <c r="B114" s="319"/>
      <c r="C114" s="320"/>
      <c r="D114" s="330"/>
      <c r="E114" s="319"/>
      <c r="F114" s="28" t="s">
        <v>36</v>
      </c>
      <c r="G114" s="40">
        <v>0</v>
      </c>
      <c r="H114" s="29">
        <v>0</v>
      </c>
    </row>
    <row r="115" spans="1:8" x14ac:dyDescent="0.25">
      <c r="A115" s="319"/>
      <c r="B115" s="319"/>
      <c r="C115" s="320"/>
      <c r="D115" s="330"/>
      <c r="E115" s="319"/>
      <c r="F115" s="28" t="s">
        <v>69</v>
      </c>
      <c r="G115" s="40">
        <v>180</v>
      </c>
      <c r="H115" s="29">
        <v>0</v>
      </c>
    </row>
    <row r="116" spans="1:8" x14ac:dyDescent="0.25">
      <c r="A116" s="319"/>
      <c r="B116" s="319"/>
      <c r="C116" s="320"/>
      <c r="D116" s="330"/>
      <c r="E116" s="319"/>
      <c r="F116" s="28" t="s">
        <v>70</v>
      </c>
      <c r="G116" s="40">
        <v>0</v>
      </c>
      <c r="H116" s="29">
        <v>0</v>
      </c>
    </row>
    <row r="117" spans="1:8" x14ac:dyDescent="0.25">
      <c r="A117" s="319" t="s">
        <v>117</v>
      </c>
      <c r="B117" s="319" t="s">
        <v>14</v>
      </c>
      <c r="C117" s="320" t="s">
        <v>98</v>
      </c>
      <c r="D117" s="330">
        <v>46387</v>
      </c>
      <c r="E117" s="313" t="s">
        <v>118</v>
      </c>
      <c r="F117" s="28" t="s">
        <v>67</v>
      </c>
      <c r="G117" s="40">
        <v>180</v>
      </c>
      <c r="H117" s="29">
        <v>0</v>
      </c>
    </row>
    <row r="118" spans="1:8" x14ac:dyDescent="0.25">
      <c r="A118" s="319"/>
      <c r="B118" s="319"/>
      <c r="C118" s="320"/>
      <c r="D118" s="330"/>
      <c r="E118" s="314"/>
      <c r="F118" s="28" t="s">
        <v>68</v>
      </c>
      <c r="G118" s="40">
        <v>0</v>
      </c>
      <c r="H118" s="29">
        <v>0</v>
      </c>
    </row>
    <row r="119" spans="1:8" x14ac:dyDescent="0.25">
      <c r="A119" s="319"/>
      <c r="B119" s="319"/>
      <c r="C119" s="320"/>
      <c r="D119" s="330"/>
      <c r="E119" s="314"/>
      <c r="F119" s="28" t="s">
        <v>36</v>
      </c>
      <c r="G119" s="40">
        <v>0</v>
      </c>
      <c r="H119" s="29">
        <v>0</v>
      </c>
    </row>
    <row r="120" spans="1:8" x14ac:dyDescent="0.25">
      <c r="A120" s="319"/>
      <c r="B120" s="319"/>
      <c r="C120" s="320"/>
      <c r="D120" s="330"/>
      <c r="E120" s="314"/>
      <c r="F120" s="28" t="s">
        <v>69</v>
      </c>
      <c r="G120" s="40">
        <v>180</v>
      </c>
      <c r="H120" s="29">
        <v>0</v>
      </c>
    </row>
    <row r="121" spans="1:8" x14ac:dyDescent="0.25">
      <c r="A121" s="319"/>
      <c r="B121" s="319"/>
      <c r="C121" s="320"/>
      <c r="D121" s="330"/>
      <c r="E121" s="315"/>
      <c r="F121" s="28" t="s">
        <v>70</v>
      </c>
      <c r="G121" s="40">
        <v>0</v>
      </c>
      <c r="H121" s="29">
        <v>0</v>
      </c>
    </row>
    <row r="122" spans="1:8" x14ac:dyDescent="0.25">
      <c r="A122" s="319" t="s">
        <v>119</v>
      </c>
      <c r="B122" s="319" t="s">
        <v>14</v>
      </c>
      <c r="C122" s="320" t="s">
        <v>98</v>
      </c>
      <c r="D122" s="330">
        <v>46387</v>
      </c>
      <c r="E122" s="319" t="s">
        <v>120</v>
      </c>
      <c r="F122" s="28" t="s">
        <v>67</v>
      </c>
      <c r="G122" s="40">
        <v>180</v>
      </c>
      <c r="H122" s="29">
        <v>0</v>
      </c>
    </row>
    <row r="123" spans="1:8" x14ac:dyDescent="0.25">
      <c r="A123" s="319"/>
      <c r="B123" s="319"/>
      <c r="C123" s="320"/>
      <c r="D123" s="330"/>
      <c r="E123" s="319"/>
      <c r="F123" s="28" t="s">
        <v>68</v>
      </c>
      <c r="G123" s="40">
        <v>0</v>
      </c>
      <c r="H123" s="29">
        <v>0</v>
      </c>
    </row>
    <row r="124" spans="1:8" x14ac:dyDescent="0.25">
      <c r="A124" s="319"/>
      <c r="B124" s="319"/>
      <c r="C124" s="320"/>
      <c r="D124" s="330"/>
      <c r="E124" s="319"/>
      <c r="F124" s="28" t="s">
        <v>36</v>
      </c>
      <c r="G124" s="40">
        <v>0</v>
      </c>
      <c r="H124" s="29">
        <v>0</v>
      </c>
    </row>
    <row r="125" spans="1:8" x14ac:dyDescent="0.25">
      <c r="A125" s="319"/>
      <c r="B125" s="319"/>
      <c r="C125" s="320"/>
      <c r="D125" s="330"/>
      <c r="E125" s="319"/>
      <c r="F125" s="28" t="s">
        <v>69</v>
      </c>
      <c r="G125" s="40">
        <v>180</v>
      </c>
      <c r="H125" s="29">
        <v>0</v>
      </c>
    </row>
    <row r="126" spans="1:8" x14ac:dyDescent="0.25">
      <c r="A126" s="319"/>
      <c r="B126" s="319"/>
      <c r="C126" s="320"/>
      <c r="D126" s="330"/>
      <c r="E126" s="319"/>
      <c r="F126" s="28" t="s">
        <v>70</v>
      </c>
      <c r="G126" s="40">
        <v>0</v>
      </c>
      <c r="H126" s="29">
        <v>0</v>
      </c>
    </row>
    <row r="127" spans="1:8" ht="84" customHeight="1" x14ac:dyDescent="0.25">
      <c r="A127" s="21" t="s">
        <v>121</v>
      </c>
      <c r="B127" s="21" t="s">
        <v>14</v>
      </c>
      <c r="C127" s="25" t="s">
        <v>98</v>
      </c>
      <c r="D127" s="33">
        <v>46387</v>
      </c>
      <c r="E127" s="21" t="s">
        <v>120</v>
      </c>
      <c r="F127" s="21" t="s">
        <v>72</v>
      </c>
      <c r="G127" s="40" t="s">
        <v>72</v>
      </c>
      <c r="H127" s="29" t="s">
        <v>72</v>
      </c>
    </row>
    <row r="128" spans="1:8" x14ac:dyDescent="0.25">
      <c r="A128" s="313" t="s">
        <v>122</v>
      </c>
      <c r="B128" s="313" t="s">
        <v>14</v>
      </c>
      <c r="C128" s="320" t="s">
        <v>123</v>
      </c>
      <c r="D128" s="321">
        <v>46387</v>
      </c>
      <c r="E128" s="319" t="s">
        <v>124</v>
      </c>
      <c r="F128" s="28" t="s">
        <v>67</v>
      </c>
      <c r="G128" s="37">
        <v>6704.433</v>
      </c>
      <c r="H128" s="29">
        <v>2074.36</v>
      </c>
    </row>
    <row r="129" spans="1:8" x14ac:dyDescent="0.25">
      <c r="A129" s="314"/>
      <c r="B129" s="314"/>
      <c r="C129" s="320"/>
      <c r="D129" s="322"/>
      <c r="E129" s="319"/>
      <c r="F129" s="28" t="s">
        <v>68</v>
      </c>
      <c r="G129" s="37">
        <v>0</v>
      </c>
      <c r="H129" s="29">
        <v>0</v>
      </c>
    </row>
    <row r="130" spans="1:8" x14ac:dyDescent="0.25">
      <c r="A130" s="314"/>
      <c r="B130" s="314"/>
      <c r="C130" s="320"/>
      <c r="D130" s="322"/>
      <c r="E130" s="319"/>
      <c r="F130" s="28" t="s">
        <v>36</v>
      </c>
      <c r="G130" s="37">
        <v>0</v>
      </c>
      <c r="H130" s="29">
        <v>0</v>
      </c>
    </row>
    <row r="131" spans="1:8" x14ac:dyDescent="0.25">
      <c r="A131" s="314"/>
      <c r="B131" s="314"/>
      <c r="C131" s="320"/>
      <c r="D131" s="322"/>
      <c r="E131" s="319"/>
      <c r="F131" s="28" t="s">
        <v>69</v>
      </c>
      <c r="G131" s="37">
        <v>6704.433</v>
      </c>
      <c r="H131" s="29">
        <v>2074.36</v>
      </c>
    </row>
    <row r="132" spans="1:8" x14ac:dyDescent="0.25">
      <c r="A132" s="315"/>
      <c r="B132" s="315"/>
      <c r="C132" s="320"/>
      <c r="D132" s="323"/>
      <c r="E132" s="319"/>
      <c r="F132" s="28" t="s">
        <v>70</v>
      </c>
      <c r="G132" s="37">
        <v>0</v>
      </c>
      <c r="H132" s="29">
        <v>0</v>
      </c>
    </row>
    <row r="133" spans="1:8" x14ac:dyDescent="0.25">
      <c r="A133" s="313" t="s">
        <v>125</v>
      </c>
      <c r="B133" s="313" t="s">
        <v>72</v>
      </c>
      <c r="C133" s="324" t="s">
        <v>123</v>
      </c>
      <c r="D133" s="324" t="s">
        <v>72</v>
      </c>
      <c r="E133" s="313" t="s">
        <v>72</v>
      </c>
      <c r="F133" s="329" t="s">
        <v>67</v>
      </c>
      <c r="G133" s="325">
        <v>3816.924</v>
      </c>
      <c r="H133" s="327">
        <v>708.46</v>
      </c>
    </row>
    <row r="134" spans="1:8" x14ac:dyDescent="0.25">
      <c r="A134" s="314"/>
      <c r="B134" s="314"/>
      <c r="C134" s="322"/>
      <c r="D134" s="322"/>
      <c r="E134" s="314"/>
      <c r="F134" s="329"/>
      <c r="G134" s="326"/>
      <c r="H134" s="328"/>
    </row>
    <row r="135" spans="1:8" x14ac:dyDescent="0.25">
      <c r="A135" s="314"/>
      <c r="B135" s="314"/>
      <c r="C135" s="322"/>
      <c r="D135" s="322"/>
      <c r="E135" s="314"/>
      <c r="F135" s="28" t="s">
        <v>68</v>
      </c>
      <c r="G135" s="37">
        <v>0</v>
      </c>
      <c r="H135" s="29">
        <v>0</v>
      </c>
    </row>
    <row r="136" spans="1:8" x14ac:dyDescent="0.25">
      <c r="A136" s="314"/>
      <c r="B136" s="314"/>
      <c r="C136" s="322"/>
      <c r="D136" s="322"/>
      <c r="E136" s="314"/>
      <c r="F136" s="329" t="s">
        <v>36</v>
      </c>
      <c r="G136" s="325">
        <v>0</v>
      </c>
      <c r="H136" s="327">
        <v>0</v>
      </c>
    </row>
    <row r="137" spans="1:8" x14ac:dyDescent="0.25">
      <c r="A137" s="314"/>
      <c r="B137" s="314"/>
      <c r="C137" s="322"/>
      <c r="D137" s="322"/>
      <c r="E137" s="314"/>
      <c r="F137" s="329"/>
      <c r="G137" s="326"/>
      <c r="H137" s="328"/>
    </row>
    <row r="138" spans="1:8" x14ac:dyDescent="0.25">
      <c r="A138" s="314"/>
      <c r="B138" s="314"/>
      <c r="C138" s="322"/>
      <c r="D138" s="322"/>
      <c r="E138" s="314"/>
      <c r="F138" s="28" t="s">
        <v>69</v>
      </c>
      <c r="G138" s="37">
        <v>3816.924</v>
      </c>
      <c r="H138" s="29">
        <v>708.46</v>
      </c>
    </row>
    <row r="139" spans="1:8" x14ac:dyDescent="0.25">
      <c r="A139" s="315"/>
      <c r="B139" s="315"/>
      <c r="C139" s="323"/>
      <c r="D139" s="323"/>
      <c r="E139" s="315"/>
      <c r="F139" s="28" t="s">
        <v>70</v>
      </c>
      <c r="G139" s="37">
        <v>0</v>
      </c>
      <c r="H139" s="29">
        <v>0</v>
      </c>
    </row>
    <row r="140" spans="1:8" x14ac:dyDescent="0.25">
      <c r="A140" s="313" t="s">
        <v>126</v>
      </c>
      <c r="B140" s="313" t="s">
        <v>14</v>
      </c>
      <c r="C140" s="320" t="s">
        <v>123</v>
      </c>
      <c r="D140" s="321">
        <v>46387</v>
      </c>
      <c r="E140" s="319" t="s">
        <v>127</v>
      </c>
      <c r="F140" s="28" t="s">
        <v>67</v>
      </c>
      <c r="G140" s="37">
        <v>3816.924</v>
      </c>
      <c r="H140" s="41">
        <v>708.46</v>
      </c>
    </row>
    <row r="141" spans="1:8" x14ac:dyDescent="0.25">
      <c r="A141" s="314"/>
      <c r="B141" s="314"/>
      <c r="C141" s="320"/>
      <c r="D141" s="322"/>
      <c r="E141" s="319"/>
      <c r="F141" s="28" t="s">
        <v>68</v>
      </c>
      <c r="G141" s="37">
        <v>0</v>
      </c>
      <c r="H141" s="41">
        <v>0</v>
      </c>
    </row>
    <row r="142" spans="1:8" x14ac:dyDescent="0.25">
      <c r="A142" s="314"/>
      <c r="B142" s="314"/>
      <c r="C142" s="320"/>
      <c r="D142" s="322"/>
      <c r="E142" s="319"/>
      <c r="F142" s="28" t="s">
        <v>36</v>
      </c>
      <c r="G142" s="37">
        <v>0</v>
      </c>
      <c r="H142" s="41">
        <v>0</v>
      </c>
    </row>
    <row r="143" spans="1:8" x14ac:dyDescent="0.25">
      <c r="A143" s="314"/>
      <c r="B143" s="314"/>
      <c r="C143" s="320"/>
      <c r="D143" s="322"/>
      <c r="E143" s="319"/>
      <c r="F143" s="28" t="s">
        <v>69</v>
      </c>
      <c r="G143" s="37">
        <v>3816.924</v>
      </c>
      <c r="H143" s="41">
        <v>708.46</v>
      </c>
    </row>
    <row r="144" spans="1:8" x14ac:dyDescent="0.25">
      <c r="A144" s="315"/>
      <c r="B144" s="315"/>
      <c r="C144" s="320"/>
      <c r="D144" s="323"/>
      <c r="E144" s="319"/>
      <c r="F144" s="28" t="s">
        <v>70</v>
      </c>
      <c r="G144" s="37">
        <v>0</v>
      </c>
      <c r="H144" s="41">
        <v>0</v>
      </c>
    </row>
    <row r="145" spans="1:8" ht="49.5" customHeight="1" x14ac:dyDescent="0.25">
      <c r="A145" s="31" t="s">
        <v>128</v>
      </c>
      <c r="B145" s="31" t="s">
        <v>14</v>
      </c>
      <c r="C145" s="25" t="s">
        <v>123</v>
      </c>
      <c r="D145" s="36">
        <v>46387</v>
      </c>
      <c r="E145" s="21" t="s">
        <v>127</v>
      </c>
      <c r="F145" s="21" t="s">
        <v>72</v>
      </c>
      <c r="G145" s="40" t="s">
        <v>72</v>
      </c>
      <c r="H145" s="29" t="s">
        <v>72</v>
      </c>
    </row>
    <row r="146" spans="1:8" x14ac:dyDescent="0.25">
      <c r="A146" s="313" t="s">
        <v>129</v>
      </c>
      <c r="B146" s="313" t="s">
        <v>72</v>
      </c>
      <c r="C146" s="320" t="s">
        <v>123</v>
      </c>
      <c r="D146" s="321" t="s">
        <v>72</v>
      </c>
      <c r="E146" s="319" t="s">
        <v>72</v>
      </c>
      <c r="F146" s="28" t="s">
        <v>67</v>
      </c>
      <c r="G146" s="40">
        <v>2887.509</v>
      </c>
      <c r="H146" s="29">
        <v>1365.9</v>
      </c>
    </row>
    <row r="147" spans="1:8" x14ac:dyDescent="0.25">
      <c r="A147" s="314"/>
      <c r="B147" s="314"/>
      <c r="C147" s="320"/>
      <c r="D147" s="322"/>
      <c r="E147" s="319"/>
      <c r="F147" s="28" t="s">
        <v>68</v>
      </c>
      <c r="G147" s="37">
        <v>0</v>
      </c>
      <c r="H147" s="29">
        <v>0</v>
      </c>
    </row>
    <row r="148" spans="1:8" x14ac:dyDescent="0.25">
      <c r="A148" s="314"/>
      <c r="B148" s="314"/>
      <c r="C148" s="320"/>
      <c r="D148" s="322"/>
      <c r="E148" s="319"/>
      <c r="F148" s="28" t="s">
        <v>36</v>
      </c>
      <c r="G148" s="37">
        <v>0</v>
      </c>
      <c r="H148" s="29">
        <v>0</v>
      </c>
    </row>
    <row r="149" spans="1:8" x14ac:dyDescent="0.25">
      <c r="A149" s="314"/>
      <c r="B149" s="314"/>
      <c r="C149" s="320"/>
      <c r="D149" s="322"/>
      <c r="E149" s="319"/>
      <c r="F149" s="28" t="s">
        <v>69</v>
      </c>
      <c r="G149" s="37">
        <v>2887.509</v>
      </c>
      <c r="H149" s="29">
        <v>1365.9</v>
      </c>
    </row>
    <row r="150" spans="1:8" x14ac:dyDescent="0.25">
      <c r="A150" s="315"/>
      <c r="B150" s="315"/>
      <c r="C150" s="320"/>
      <c r="D150" s="323"/>
      <c r="E150" s="319"/>
      <c r="F150" s="28" t="s">
        <v>70</v>
      </c>
      <c r="G150" s="37">
        <v>0</v>
      </c>
      <c r="H150" s="29">
        <v>0</v>
      </c>
    </row>
    <row r="151" spans="1:8" x14ac:dyDescent="0.25">
      <c r="A151" s="313" t="s">
        <v>130</v>
      </c>
      <c r="B151" s="313" t="s">
        <v>14</v>
      </c>
      <c r="C151" s="320" t="s">
        <v>123</v>
      </c>
      <c r="D151" s="321">
        <v>46387</v>
      </c>
      <c r="E151" s="319" t="s">
        <v>127</v>
      </c>
      <c r="F151" s="28" t="s">
        <v>67</v>
      </c>
      <c r="G151" s="40">
        <v>2887.509</v>
      </c>
      <c r="H151" s="29">
        <v>1365.9</v>
      </c>
    </row>
    <row r="152" spans="1:8" x14ac:dyDescent="0.25">
      <c r="A152" s="314"/>
      <c r="B152" s="314"/>
      <c r="C152" s="320"/>
      <c r="D152" s="322"/>
      <c r="E152" s="319"/>
      <c r="F152" s="28" t="s">
        <v>68</v>
      </c>
      <c r="G152" s="37">
        <v>0</v>
      </c>
      <c r="H152" s="29">
        <v>0</v>
      </c>
    </row>
    <row r="153" spans="1:8" x14ac:dyDescent="0.25">
      <c r="A153" s="314"/>
      <c r="B153" s="314"/>
      <c r="C153" s="320"/>
      <c r="D153" s="322"/>
      <c r="E153" s="319"/>
      <c r="F153" s="28" t="s">
        <v>36</v>
      </c>
      <c r="G153" s="37">
        <v>0</v>
      </c>
      <c r="H153" s="29">
        <v>0</v>
      </c>
    </row>
    <row r="154" spans="1:8" x14ac:dyDescent="0.25">
      <c r="A154" s="314"/>
      <c r="B154" s="314"/>
      <c r="C154" s="320"/>
      <c r="D154" s="322"/>
      <c r="E154" s="319"/>
      <c r="F154" s="28" t="s">
        <v>69</v>
      </c>
      <c r="G154" s="37">
        <v>2887.509</v>
      </c>
      <c r="H154" s="29">
        <v>1365.9</v>
      </c>
    </row>
    <row r="155" spans="1:8" x14ac:dyDescent="0.25">
      <c r="A155" s="315"/>
      <c r="B155" s="315"/>
      <c r="C155" s="320"/>
      <c r="D155" s="323"/>
      <c r="E155" s="319"/>
      <c r="F155" s="28" t="s">
        <v>70</v>
      </c>
      <c r="G155" s="37">
        <v>0</v>
      </c>
      <c r="H155" s="29">
        <v>0</v>
      </c>
    </row>
    <row r="156" spans="1:8" ht="45.75" customHeight="1" x14ac:dyDescent="0.25">
      <c r="A156" s="30" t="s">
        <v>131</v>
      </c>
      <c r="B156" s="30" t="s">
        <v>14</v>
      </c>
      <c r="C156" s="25" t="s">
        <v>123</v>
      </c>
      <c r="D156" s="38">
        <v>46387</v>
      </c>
      <c r="E156" s="21" t="s">
        <v>127</v>
      </c>
      <c r="F156" s="21" t="s">
        <v>72</v>
      </c>
      <c r="G156" s="40" t="s">
        <v>72</v>
      </c>
      <c r="H156" s="29" t="s">
        <v>72</v>
      </c>
    </row>
    <row r="157" spans="1:8" x14ac:dyDescent="0.25">
      <c r="A157" s="313" t="s">
        <v>132</v>
      </c>
      <c r="B157" s="313" t="s">
        <v>14</v>
      </c>
      <c r="C157" s="320" t="s">
        <v>133</v>
      </c>
      <c r="D157" s="321">
        <v>46387</v>
      </c>
      <c r="E157" s="319" t="s">
        <v>134</v>
      </c>
      <c r="F157" s="28" t="s">
        <v>67</v>
      </c>
      <c r="G157" s="37">
        <v>40662.820999999996</v>
      </c>
      <c r="H157" s="29">
        <v>10889.06</v>
      </c>
    </row>
    <row r="158" spans="1:8" x14ac:dyDescent="0.25">
      <c r="A158" s="314"/>
      <c r="B158" s="314"/>
      <c r="C158" s="320"/>
      <c r="D158" s="322"/>
      <c r="E158" s="319"/>
      <c r="F158" s="28" t="s">
        <v>68</v>
      </c>
      <c r="G158" s="37">
        <v>0</v>
      </c>
      <c r="H158" s="29">
        <v>0</v>
      </c>
    </row>
    <row r="159" spans="1:8" x14ac:dyDescent="0.25">
      <c r="A159" s="314"/>
      <c r="B159" s="314"/>
      <c r="C159" s="320"/>
      <c r="D159" s="322"/>
      <c r="E159" s="319"/>
      <c r="F159" s="28" t="s">
        <v>36</v>
      </c>
      <c r="G159" s="37">
        <v>18032.849999999999</v>
      </c>
      <c r="H159" s="29">
        <v>4009</v>
      </c>
    </row>
    <row r="160" spans="1:8" x14ac:dyDescent="0.25">
      <c r="A160" s="314"/>
      <c r="B160" s="314"/>
      <c r="C160" s="320"/>
      <c r="D160" s="322"/>
      <c r="E160" s="319"/>
      <c r="F160" s="28" t="s">
        <v>69</v>
      </c>
      <c r="G160" s="37">
        <v>22629.971000000001</v>
      </c>
      <c r="H160" s="29">
        <v>6880.06</v>
      </c>
    </row>
    <row r="161" spans="1:8" x14ac:dyDescent="0.25">
      <c r="A161" s="315"/>
      <c r="B161" s="315"/>
      <c r="C161" s="320"/>
      <c r="D161" s="323"/>
      <c r="E161" s="319"/>
      <c r="F161" s="28" t="s">
        <v>70</v>
      </c>
      <c r="G161" s="37">
        <v>0</v>
      </c>
      <c r="H161" s="29">
        <v>0</v>
      </c>
    </row>
    <row r="162" spans="1:8" x14ac:dyDescent="0.25">
      <c r="A162" s="313" t="s">
        <v>135</v>
      </c>
      <c r="B162" s="313" t="s">
        <v>72</v>
      </c>
      <c r="C162" s="320" t="s">
        <v>133</v>
      </c>
      <c r="D162" s="324" t="s">
        <v>72</v>
      </c>
      <c r="E162" s="319" t="s">
        <v>72</v>
      </c>
      <c r="F162" s="28" t="s">
        <v>67</v>
      </c>
      <c r="G162" s="37">
        <v>40662.820999999996</v>
      </c>
      <c r="H162" s="29">
        <v>10889.06</v>
      </c>
    </row>
    <row r="163" spans="1:8" x14ac:dyDescent="0.25">
      <c r="A163" s="314"/>
      <c r="B163" s="314"/>
      <c r="C163" s="320"/>
      <c r="D163" s="322"/>
      <c r="E163" s="319"/>
      <c r="F163" s="28" t="s">
        <v>68</v>
      </c>
      <c r="G163" s="37">
        <v>0</v>
      </c>
      <c r="H163" s="29">
        <v>0</v>
      </c>
    </row>
    <row r="164" spans="1:8" x14ac:dyDescent="0.25">
      <c r="A164" s="314"/>
      <c r="B164" s="314"/>
      <c r="C164" s="320"/>
      <c r="D164" s="322"/>
      <c r="E164" s="319"/>
      <c r="F164" s="28" t="s">
        <v>36</v>
      </c>
      <c r="G164" s="37">
        <v>18032.849999999999</v>
      </c>
      <c r="H164" s="29">
        <v>4009</v>
      </c>
    </row>
    <row r="165" spans="1:8" x14ac:dyDescent="0.25">
      <c r="A165" s="314"/>
      <c r="B165" s="314"/>
      <c r="C165" s="320"/>
      <c r="D165" s="322"/>
      <c r="E165" s="319"/>
      <c r="F165" s="28" t="s">
        <v>69</v>
      </c>
      <c r="G165" s="37">
        <v>22629.971000000001</v>
      </c>
      <c r="H165" s="29">
        <v>6880.06</v>
      </c>
    </row>
    <row r="166" spans="1:8" x14ac:dyDescent="0.25">
      <c r="A166" s="315"/>
      <c r="B166" s="315"/>
      <c r="C166" s="320"/>
      <c r="D166" s="323"/>
      <c r="E166" s="319"/>
      <c r="F166" s="28" t="s">
        <v>70</v>
      </c>
      <c r="G166" s="37">
        <v>0</v>
      </c>
      <c r="H166" s="29">
        <v>0</v>
      </c>
    </row>
    <row r="167" spans="1:8" x14ac:dyDescent="0.25">
      <c r="A167" s="319" t="s">
        <v>136</v>
      </c>
      <c r="B167" s="313" t="s">
        <v>14</v>
      </c>
      <c r="C167" s="319" t="s">
        <v>133</v>
      </c>
      <c r="D167" s="316">
        <v>46387</v>
      </c>
      <c r="E167" s="319" t="s">
        <v>137</v>
      </c>
      <c r="F167" s="28" t="s">
        <v>67</v>
      </c>
      <c r="G167" s="37">
        <v>40662.820999999996</v>
      </c>
      <c r="H167" s="29">
        <v>10889.06</v>
      </c>
    </row>
    <row r="168" spans="1:8" x14ac:dyDescent="0.25">
      <c r="A168" s="319"/>
      <c r="B168" s="314"/>
      <c r="C168" s="319"/>
      <c r="D168" s="314"/>
      <c r="E168" s="319"/>
      <c r="F168" s="28" t="s">
        <v>68</v>
      </c>
      <c r="G168" s="37">
        <v>0</v>
      </c>
      <c r="H168" s="29">
        <v>0</v>
      </c>
    </row>
    <row r="169" spans="1:8" x14ac:dyDescent="0.25">
      <c r="A169" s="319"/>
      <c r="B169" s="314"/>
      <c r="C169" s="319"/>
      <c r="D169" s="314"/>
      <c r="E169" s="319"/>
      <c r="F169" s="28" t="s">
        <v>36</v>
      </c>
      <c r="G169" s="37">
        <v>18032.849999999999</v>
      </c>
      <c r="H169" s="29">
        <v>4009</v>
      </c>
    </row>
    <row r="170" spans="1:8" x14ac:dyDescent="0.25">
      <c r="A170" s="319"/>
      <c r="B170" s="314"/>
      <c r="C170" s="319"/>
      <c r="D170" s="314"/>
      <c r="E170" s="319"/>
      <c r="F170" s="28" t="s">
        <v>69</v>
      </c>
      <c r="G170" s="37">
        <v>22629.971000000001</v>
      </c>
      <c r="H170" s="29">
        <v>6880.06</v>
      </c>
    </row>
    <row r="171" spans="1:8" x14ac:dyDescent="0.25">
      <c r="A171" s="319"/>
      <c r="B171" s="315"/>
      <c r="C171" s="319"/>
      <c r="D171" s="315"/>
      <c r="E171" s="319"/>
      <c r="F171" s="28" t="s">
        <v>70</v>
      </c>
      <c r="G171" s="37">
        <v>0</v>
      </c>
      <c r="H171" s="29">
        <v>0</v>
      </c>
    </row>
    <row r="172" spans="1:8" ht="83.25" customHeight="1" x14ac:dyDescent="0.25">
      <c r="A172" s="21" t="s">
        <v>138</v>
      </c>
      <c r="B172" s="31" t="s">
        <v>14</v>
      </c>
      <c r="C172" s="21" t="s">
        <v>133</v>
      </c>
      <c r="D172" s="42">
        <v>46387</v>
      </c>
      <c r="E172" s="21" t="s">
        <v>137</v>
      </c>
      <c r="F172" s="21" t="s">
        <v>72</v>
      </c>
      <c r="G172" s="40" t="s">
        <v>72</v>
      </c>
      <c r="H172" s="29" t="s">
        <v>72</v>
      </c>
    </row>
    <row r="173" spans="1:8" x14ac:dyDescent="0.25">
      <c r="A173" s="313" t="s">
        <v>139</v>
      </c>
      <c r="B173" s="313" t="s">
        <v>14</v>
      </c>
      <c r="C173" s="313" t="s">
        <v>140</v>
      </c>
      <c r="D173" s="316">
        <v>46387</v>
      </c>
      <c r="E173" s="313" t="s">
        <v>141</v>
      </c>
      <c r="F173" s="43" t="s">
        <v>67</v>
      </c>
      <c r="G173" s="41">
        <v>4777.5969999999998</v>
      </c>
      <c r="H173" s="39">
        <v>1122.433</v>
      </c>
    </row>
    <row r="174" spans="1:8" x14ac:dyDescent="0.25">
      <c r="A174" s="314"/>
      <c r="B174" s="314"/>
      <c r="C174" s="314"/>
      <c r="D174" s="314"/>
      <c r="E174" s="314"/>
      <c r="F174" s="43" t="s">
        <v>68</v>
      </c>
      <c r="G174" s="41">
        <v>0</v>
      </c>
      <c r="H174" s="39">
        <v>0</v>
      </c>
    </row>
    <row r="175" spans="1:8" x14ac:dyDescent="0.25">
      <c r="A175" s="314"/>
      <c r="B175" s="314"/>
      <c r="C175" s="314"/>
      <c r="D175" s="314"/>
      <c r="E175" s="314"/>
      <c r="F175" s="43" t="s">
        <v>36</v>
      </c>
      <c r="G175" s="41">
        <v>2524.7750000000001</v>
      </c>
      <c r="H175" s="39">
        <v>440</v>
      </c>
    </row>
    <row r="176" spans="1:8" x14ac:dyDescent="0.25">
      <c r="A176" s="314"/>
      <c r="B176" s="314"/>
      <c r="C176" s="314"/>
      <c r="D176" s="314"/>
      <c r="E176" s="314"/>
      <c r="F176" s="43" t="s">
        <v>69</v>
      </c>
      <c r="G176" s="41">
        <v>2252.8220000000001</v>
      </c>
      <c r="H176" s="39">
        <v>682.43299999999999</v>
      </c>
    </row>
    <row r="177" spans="1:8" x14ac:dyDescent="0.25">
      <c r="A177" s="315"/>
      <c r="B177" s="315"/>
      <c r="C177" s="315"/>
      <c r="D177" s="315"/>
      <c r="E177" s="315"/>
      <c r="F177" s="43" t="s">
        <v>70</v>
      </c>
      <c r="G177" s="41">
        <v>0</v>
      </c>
      <c r="H177" s="39">
        <v>0</v>
      </c>
    </row>
    <row r="178" spans="1:8" x14ac:dyDescent="0.25">
      <c r="A178" s="313" t="s">
        <v>142</v>
      </c>
      <c r="B178" s="313" t="s">
        <v>72</v>
      </c>
      <c r="C178" s="313" t="s">
        <v>140</v>
      </c>
      <c r="D178" s="316" t="s">
        <v>72</v>
      </c>
      <c r="E178" s="313" t="s">
        <v>72</v>
      </c>
      <c r="F178" s="43" t="s">
        <v>67</v>
      </c>
      <c r="G178" s="41">
        <v>4777.5969999999998</v>
      </c>
      <c r="H178" s="39">
        <v>1122.433</v>
      </c>
    </row>
    <row r="179" spans="1:8" x14ac:dyDescent="0.25">
      <c r="A179" s="314"/>
      <c r="B179" s="314"/>
      <c r="C179" s="314"/>
      <c r="D179" s="317"/>
      <c r="E179" s="314"/>
      <c r="F179" s="43" t="s">
        <v>68</v>
      </c>
      <c r="G179" s="41">
        <v>0</v>
      </c>
      <c r="H179" s="39">
        <v>0</v>
      </c>
    </row>
    <row r="180" spans="1:8" x14ac:dyDescent="0.25">
      <c r="A180" s="314"/>
      <c r="B180" s="314"/>
      <c r="C180" s="314"/>
      <c r="D180" s="317"/>
      <c r="E180" s="314"/>
      <c r="F180" s="43" t="s">
        <v>36</v>
      </c>
      <c r="G180" s="41">
        <v>2524.7750000000001</v>
      </c>
      <c r="H180" s="39">
        <v>440</v>
      </c>
    </row>
    <row r="181" spans="1:8" x14ac:dyDescent="0.25">
      <c r="A181" s="314"/>
      <c r="B181" s="314"/>
      <c r="C181" s="314"/>
      <c r="D181" s="317"/>
      <c r="E181" s="314"/>
      <c r="F181" s="43" t="s">
        <v>69</v>
      </c>
      <c r="G181" s="41">
        <v>2252.8220000000001</v>
      </c>
      <c r="H181" s="39">
        <v>682.43299999999999</v>
      </c>
    </row>
    <row r="182" spans="1:8" x14ac:dyDescent="0.25">
      <c r="A182" s="315"/>
      <c r="B182" s="315"/>
      <c r="C182" s="315"/>
      <c r="D182" s="318"/>
      <c r="E182" s="315"/>
      <c r="F182" s="43" t="s">
        <v>70</v>
      </c>
      <c r="G182" s="41">
        <v>0</v>
      </c>
      <c r="H182" s="39">
        <v>0</v>
      </c>
    </row>
    <row r="183" spans="1:8" x14ac:dyDescent="0.25">
      <c r="A183" s="313" t="s">
        <v>143</v>
      </c>
      <c r="B183" s="313" t="s">
        <v>14</v>
      </c>
      <c r="C183" s="313" t="s">
        <v>140</v>
      </c>
      <c r="D183" s="316">
        <v>46387</v>
      </c>
      <c r="E183" s="313" t="s">
        <v>144</v>
      </c>
      <c r="F183" s="43" t="s">
        <v>67</v>
      </c>
      <c r="G183" s="41">
        <v>4777.5969999999998</v>
      </c>
      <c r="H183" s="39">
        <v>1122.433</v>
      </c>
    </row>
    <row r="184" spans="1:8" x14ac:dyDescent="0.25">
      <c r="A184" s="314"/>
      <c r="B184" s="314"/>
      <c r="C184" s="314"/>
      <c r="D184" s="314"/>
      <c r="E184" s="314"/>
      <c r="F184" s="43" t="s">
        <v>68</v>
      </c>
      <c r="G184" s="41">
        <v>0</v>
      </c>
      <c r="H184" s="39">
        <v>0</v>
      </c>
    </row>
    <row r="185" spans="1:8" x14ac:dyDescent="0.25">
      <c r="A185" s="314"/>
      <c r="B185" s="314"/>
      <c r="C185" s="314"/>
      <c r="D185" s="314"/>
      <c r="E185" s="314"/>
      <c r="F185" s="43" t="s">
        <v>36</v>
      </c>
      <c r="G185" s="41">
        <v>2524.7750000000001</v>
      </c>
      <c r="H185" s="39">
        <v>440</v>
      </c>
    </row>
    <row r="186" spans="1:8" x14ac:dyDescent="0.25">
      <c r="A186" s="314"/>
      <c r="B186" s="314"/>
      <c r="C186" s="314"/>
      <c r="D186" s="314"/>
      <c r="E186" s="314"/>
      <c r="F186" s="43" t="s">
        <v>69</v>
      </c>
      <c r="G186" s="41">
        <v>2252.8220000000001</v>
      </c>
      <c r="H186" s="39">
        <v>682.43299999999999</v>
      </c>
    </row>
    <row r="187" spans="1:8" x14ac:dyDescent="0.25">
      <c r="A187" s="315"/>
      <c r="B187" s="315"/>
      <c r="C187" s="315"/>
      <c r="D187" s="315"/>
      <c r="E187" s="315"/>
      <c r="F187" s="43" t="s">
        <v>70</v>
      </c>
      <c r="G187" s="41">
        <v>0</v>
      </c>
      <c r="H187" s="39">
        <v>0</v>
      </c>
    </row>
    <row r="188" spans="1:8" ht="69.75" customHeight="1" thickBot="1" x14ac:dyDescent="0.3">
      <c r="A188" s="21" t="s">
        <v>145</v>
      </c>
      <c r="B188" s="21" t="s">
        <v>14</v>
      </c>
      <c r="C188" s="21" t="s">
        <v>140</v>
      </c>
      <c r="D188" s="27">
        <v>46387</v>
      </c>
      <c r="E188" s="21" t="s">
        <v>144</v>
      </c>
      <c r="F188" s="44" t="s">
        <v>72</v>
      </c>
      <c r="G188" s="45" t="s">
        <v>72</v>
      </c>
      <c r="H188" s="46" t="s">
        <v>72</v>
      </c>
    </row>
    <row r="189" spans="1:8" ht="30" customHeight="1" x14ac:dyDescent="0.25">
      <c r="A189" s="343" t="s">
        <v>467</v>
      </c>
      <c r="B189" s="344"/>
      <c r="C189" s="344"/>
      <c r="D189" s="344"/>
      <c r="E189" s="344"/>
      <c r="F189" s="344"/>
      <c r="G189" s="344"/>
      <c r="H189" s="345"/>
    </row>
    <row r="190" spans="1:8" x14ac:dyDescent="0.25">
      <c r="A190" s="346"/>
      <c r="B190" s="347"/>
      <c r="C190" s="347"/>
      <c r="D190" s="347"/>
      <c r="E190" s="347"/>
      <c r="F190" s="347"/>
      <c r="G190" s="347"/>
      <c r="H190" s="348"/>
    </row>
    <row r="191" spans="1:8" ht="15.75" thickBot="1" x14ac:dyDescent="0.3">
      <c r="A191" s="349" t="s">
        <v>468</v>
      </c>
      <c r="B191" s="350"/>
      <c r="C191" s="350"/>
      <c r="D191" s="350"/>
      <c r="E191" s="350"/>
      <c r="F191" s="350"/>
      <c r="G191" s="350"/>
      <c r="H191" s="351"/>
    </row>
  </sheetData>
  <mergeCells count="185">
    <mergeCell ref="A189:H189"/>
    <mergeCell ref="A190:H190"/>
    <mergeCell ref="A191:H191"/>
    <mergeCell ref="A1:H1"/>
    <mergeCell ref="A2:A3"/>
    <mergeCell ref="B2:B3"/>
    <mergeCell ref="C2:C3"/>
    <mergeCell ref="D2:E2"/>
    <mergeCell ref="F2:H2"/>
    <mergeCell ref="A5:A9"/>
    <mergeCell ref="B5:B9"/>
    <mergeCell ref="C5:C9"/>
    <mergeCell ref="D5:D9"/>
    <mergeCell ref="E5:E9"/>
    <mergeCell ref="A10:A14"/>
    <mergeCell ref="B10:B14"/>
    <mergeCell ref="C10:C14"/>
    <mergeCell ref="D10:D14"/>
    <mergeCell ref="E10:E14"/>
    <mergeCell ref="A15:A19"/>
    <mergeCell ref="B15:B19"/>
    <mergeCell ref="C15:C19"/>
    <mergeCell ref="D15:D19"/>
    <mergeCell ref="E15:E19"/>
    <mergeCell ref="A21:A25"/>
    <mergeCell ref="B21:B25"/>
    <mergeCell ref="C21:C25"/>
    <mergeCell ref="D21:D25"/>
    <mergeCell ref="E21:E25"/>
    <mergeCell ref="A26:A30"/>
    <mergeCell ref="B26:B30"/>
    <mergeCell ref="C26:C30"/>
    <mergeCell ref="D26:D30"/>
    <mergeCell ref="E26:E30"/>
    <mergeCell ref="A31:A35"/>
    <mergeCell ref="B31:B35"/>
    <mergeCell ref="C31:C35"/>
    <mergeCell ref="D31:D35"/>
    <mergeCell ref="E31:E35"/>
    <mergeCell ref="A37:A41"/>
    <mergeCell ref="B37:B41"/>
    <mergeCell ref="C37:C41"/>
    <mergeCell ref="D37:D41"/>
    <mergeCell ref="E37:E41"/>
    <mergeCell ref="A42:A46"/>
    <mergeCell ref="B42:B46"/>
    <mergeCell ref="C42:C46"/>
    <mergeCell ref="D42:D46"/>
    <mergeCell ref="E42:E46"/>
    <mergeCell ref="A47:A51"/>
    <mergeCell ref="B47:B51"/>
    <mergeCell ref="C47:C51"/>
    <mergeCell ref="D47:D51"/>
    <mergeCell ref="E47:E51"/>
    <mergeCell ref="A53:A57"/>
    <mergeCell ref="B53:B57"/>
    <mergeCell ref="C53:C57"/>
    <mergeCell ref="D53:D57"/>
    <mergeCell ref="E53:E57"/>
    <mergeCell ref="A58:A62"/>
    <mergeCell ref="B58:B62"/>
    <mergeCell ref="C58:C62"/>
    <mergeCell ref="D58:D62"/>
    <mergeCell ref="E58:E62"/>
    <mergeCell ref="A63:A67"/>
    <mergeCell ref="B63:B67"/>
    <mergeCell ref="C63:C67"/>
    <mergeCell ref="D63:D67"/>
    <mergeCell ref="E63:E67"/>
    <mergeCell ref="A69:A73"/>
    <mergeCell ref="B69:B73"/>
    <mergeCell ref="C69:C73"/>
    <mergeCell ref="D69:D73"/>
    <mergeCell ref="E69:E73"/>
    <mergeCell ref="A74:A78"/>
    <mergeCell ref="B74:B78"/>
    <mergeCell ref="C74:C78"/>
    <mergeCell ref="D74:D78"/>
    <mergeCell ref="E74:E78"/>
    <mergeCell ref="A79:A83"/>
    <mergeCell ref="B79:B83"/>
    <mergeCell ref="C79:C83"/>
    <mergeCell ref="D79:D83"/>
    <mergeCell ref="E79:E83"/>
    <mergeCell ref="A85:A89"/>
    <mergeCell ref="B85:B89"/>
    <mergeCell ref="C85:C89"/>
    <mergeCell ref="D85:D89"/>
    <mergeCell ref="E85:E89"/>
    <mergeCell ref="A90:A94"/>
    <mergeCell ref="B90:B94"/>
    <mergeCell ref="C90:C94"/>
    <mergeCell ref="D90:D94"/>
    <mergeCell ref="E90:E94"/>
    <mergeCell ref="A96:A100"/>
    <mergeCell ref="B96:B100"/>
    <mergeCell ref="C96:C100"/>
    <mergeCell ref="D96:D100"/>
    <mergeCell ref="E96:E100"/>
    <mergeCell ref="A101:A105"/>
    <mergeCell ref="B101:B105"/>
    <mergeCell ref="C101:C105"/>
    <mergeCell ref="D101:D105"/>
    <mergeCell ref="E101:E105"/>
    <mergeCell ref="A106:A110"/>
    <mergeCell ref="B106:B110"/>
    <mergeCell ref="C106:C110"/>
    <mergeCell ref="D106:D110"/>
    <mergeCell ref="E106:E110"/>
    <mergeCell ref="A112:A116"/>
    <mergeCell ref="B112:B116"/>
    <mergeCell ref="C112:C116"/>
    <mergeCell ref="D112:D116"/>
    <mergeCell ref="E112:E116"/>
    <mergeCell ref="A117:A121"/>
    <mergeCell ref="B117:B121"/>
    <mergeCell ref="C117:C121"/>
    <mergeCell ref="D117:D121"/>
    <mergeCell ref="E117:E121"/>
    <mergeCell ref="A122:A126"/>
    <mergeCell ref="B122:B126"/>
    <mergeCell ref="C122:C126"/>
    <mergeCell ref="D122:D126"/>
    <mergeCell ref="E122:E126"/>
    <mergeCell ref="A128:A132"/>
    <mergeCell ref="B128:B132"/>
    <mergeCell ref="C128:C132"/>
    <mergeCell ref="D128:D132"/>
    <mergeCell ref="E128:E132"/>
    <mergeCell ref="G133:G134"/>
    <mergeCell ref="H133:H134"/>
    <mergeCell ref="F136:F137"/>
    <mergeCell ref="G136:G137"/>
    <mergeCell ref="H136:H137"/>
    <mergeCell ref="F133:F134"/>
    <mergeCell ref="A140:A144"/>
    <mergeCell ref="B140:B144"/>
    <mergeCell ref="C140:C144"/>
    <mergeCell ref="D140:D144"/>
    <mergeCell ref="E140:E144"/>
    <mergeCell ref="A133:A139"/>
    <mergeCell ref="B133:B139"/>
    <mergeCell ref="C133:C139"/>
    <mergeCell ref="D133:D139"/>
    <mergeCell ref="E133:E139"/>
    <mergeCell ref="A146:A150"/>
    <mergeCell ref="B146:B150"/>
    <mergeCell ref="C146:C150"/>
    <mergeCell ref="D146:D150"/>
    <mergeCell ref="E146:E150"/>
    <mergeCell ref="A151:A155"/>
    <mergeCell ref="B151:B155"/>
    <mergeCell ref="C151:C155"/>
    <mergeCell ref="D151:D155"/>
    <mergeCell ref="E151:E155"/>
    <mergeCell ref="A157:A161"/>
    <mergeCell ref="B157:B161"/>
    <mergeCell ref="C157:C161"/>
    <mergeCell ref="D157:D161"/>
    <mergeCell ref="E157:E161"/>
    <mergeCell ref="A162:A166"/>
    <mergeCell ref="B162:B166"/>
    <mergeCell ref="C162:C166"/>
    <mergeCell ref="D162:D166"/>
    <mergeCell ref="E162:E166"/>
    <mergeCell ref="A167:A171"/>
    <mergeCell ref="B167:B171"/>
    <mergeCell ref="C167:C171"/>
    <mergeCell ref="D167:D171"/>
    <mergeCell ref="E167:E171"/>
    <mergeCell ref="A173:A177"/>
    <mergeCell ref="B173:B177"/>
    <mergeCell ref="C173:C177"/>
    <mergeCell ref="D173:D177"/>
    <mergeCell ref="E173:E177"/>
    <mergeCell ref="A178:A182"/>
    <mergeCell ref="B178:B182"/>
    <mergeCell ref="C178:C182"/>
    <mergeCell ref="D178:D182"/>
    <mergeCell ref="E178:E182"/>
    <mergeCell ref="A183:A187"/>
    <mergeCell ref="B183:B187"/>
    <mergeCell ref="C183:C187"/>
    <mergeCell ref="D183:D187"/>
    <mergeCell ref="E183:E18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3A8D-4B0B-44E5-B1F4-2916761FD342}">
  <dimension ref="A1:H164"/>
  <sheetViews>
    <sheetView topLeftCell="A140" workbookViewId="0">
      <selection activeCell="H168" sqref="H168"/>
    </sheetView>
  </sheetViews>
  <sheetFormatPr defaultRowHeight="15" x14ac:dyDescent="0.25"/>
  <cols>
    <col min="1" max="1" width="42.85546875" customWidth="1"/>
    <col min="3" max="3" width="28" customWidth="1"/>
    <col min="5" max="5" width="20.140625" customWidth="1"/>
    <col min="7" max="7" width="13.7109375" customWidth="1"/>
    <col min="8" max="8" width="15.28515625" customWidth="1"/>
  </cols>
  <sheetData>
    <row r="1" spans="1:8" x14ac:dyDescent="0.25">
      <c r="A1" s="357" t="s">
        <v>63</v>
      </c>
      <c r="B1" s="357" t="s">
        <v>3</v>
      </c>
      <c r="C1" s="357" t="s">
        <v>4</v>
      </c>
      <c r="D1" s="359" t="s">
        <v>5</v>
      </c>
      <c r="E1" s="360"/>
      <c r="F1" s="361" t="s">
        <v>6</v>
      </c>
      <c r="G1" s="362"/>
      <c r="H1" s="333"/>
    </row>
    <row r="2" spans="1:8" ht="60.75" thickBot="1" x14ac:dyDescent="0.3">
      <c r="A2" s="358"/>
      <c r="B2" s="358"/>
      <c r="C2" s="358"/>
      <c r="D2" s="2" t="s">
        <v>7</v>
      </c>
      <c r="E2" s="2" t="s">
        <v>8</v>
      </c>
      <c r="F2" s="2" t="s">
        <v>9</v>
      </c>
      <c r="G2" s="8" t="s">
        <v>10</v>
      </c>
      <c r="H2" s="2" t="s">
        <v>11</v>
      </c>
    </row>
    <row r="3" spans="1:8" ht="16.5" thickBot="1" x14ac:dyDescent="0.3">
      <c r="A3" s="115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7">
        <v>7</v>
      </c>
      <c r="H3" s="21">
        <v>8</v>
      </c>
    </row>
    <row r="4" spans="1:8" ht="15.75" thickBot="1" x14ac:dyDescent="0.3">
      <c r="A4" s="363" t="s">
        <v>400</v>
      </c>
      <c r="B4" s="364"/>
      <c r="C4" s="364"/>
      <c r="D4" s="364"/>
      <c r="E4" s="364"/>
      <c r="F4" s="364"/>
      <c r="G4" s="364"/>
      <c r="H4" s="364"/>
    </row>
    <row r="5" spans="1:8" ht="15.75" thickBot="1" x14ac:dyDescent="0.3">
      <c r="A5" s="118" t="s">
        <v>401</v>
      </c>
      <c r="B5" s="365" t="s">
        <v>72</v>
      </c>
      <c r="C5" s="368" t="s">
        <v>402</v>
      </c>
      <c r="D5" s="371" t="s">
        <v>72</v>
      </c>
      <c r="E5" s="357" t="s">
        <v>72</v>
      </c>
      <c r="F5" s="119" t="s">
        <v>67</v>
      </c>
      <c r="G5" s="120">
        <v>1</v>
      </c>
      <c r="H5" s="120">
        <v>0</v>
      </c>
    </row>
    <row r="6" spans="1:8" ht="15.75" thickBot="1" x14ac:dyDescent="0.3">
      <c r="A6" s="375" t="s">
        <v>403</v>
      </c>
      <c r="B6" s="366"/>
      <c r="C6" s="369"/>
      <c r="D6" s="372"/>
      <c r="E6" s="374"/>
      <c r="F6" s="119" t="s">
        <v>68</v>
      </c>
      <c r="G6" s="120">
        <v>0</v>
      </c>
      <c r="H6" s="120">
        <v>0</v>
      </c>
    </row>
    <row r="7" spans="1:8" ht="15.75" thickBot="1" x14ac:dyDescent="0.3">
      <c r="A7" s="375"/>
      <c r="B7" s="366"/>
      <c r="C7" s="369"/>
      <c r="D7" s="372"/>
      <c r="E7" s="374"/>
      <c r="F7" s="119" t="s">
        <v>36</v>
      </c>
      <c r="G7" s="120">
        <v>0</v>
      </c>
      <c r="H7" s="120">
        <v>0</v>
      </c>
    </row>
    <row r="8" spans="1:8" ht="15.75" thickBot="1" x14ac:dyDescent="0.3">
      <c r="A8" s="375"/>
      <c r="B8" s="366"/>
      <c r="C8" s="369"/>
      <c r="D8" s="372"/>
      <c r="E8" s="374"/>
      <c r="F8" s="119" t="s">
        <v>69</v>
      </c>
      <c r="G8" s="120">
        <v>1</v>
      </c>
      <c r="H8" s="120">
        <v>0</v>
      </c>
    </row>
    <row r="9" spans="1:8" ht="15.75" thickBot="1" x14ac:dyDescent="0.3">
      <c r="A9" s="376"/>
      <c r="B9" s="367"/>
      <c r="C9" s="370"/>
      <c r="D9" s="373"/>
      <c r="E9" s="358"/>
      <c r="F9" s="119" t="s">
        <v>70</v>
      </c>
      <c r="G9" s="120">
        <v>0</v>
      </c>
      <c r="H9" s="120">
        <v>0</v>
      </c>
    </row>
    <row r="10" spans="1:8" ht="15.75" thickBot="1" x14ac:dyDescent="0.3">
      <c r="A10" s="121" t="s">
        <v>404</v>
      </c>
      <c r="B10" s="357" t="s">
        <v>14</v>
      </c>
      <c r="C10" s="377" t="s">
        <v>402</v>
      </c>
      <c r="D10" s="380">
        <v>46387</v>
      </c>
      <c r="E10" s="383"/>
      <c r="F10" s="119" t="s">
        <v>67</v>
      </c>
      <c r="G10" s="120">
        <v>1</v>
      </c>
      <c r="H10" s="120">
        <v>0</v>
      </c>
    </row>
    <row r="11" spans="1:8" ht="15.75" thickBot="1" x14ac:dyDescent="0.3">
      <c r="A11" s="386" t="s">
        <v>405</v>
      </c>
      <c r="B11" s="374"/>
      <c r="C11" s="378"/>
      <c r="D11" s="381"/>
      <c r="E11" s="384"/>
      <c r="F11" s="119" t="s">
        <v>68</v>
      </c>
      <c r="G11" s="120">
        <v>0</v>
      </c>
      <c r="H11" s="120">
        <v>0</v>
      </c>
    </row>
    <row r="12" spans="1:8" ht="15.75" thickBot="1" x14ac:dyDescent="0.3">
      <c r="A12" s="386"/>
      <c r="B12" s="374"/>
      <c r="C12" s="378"/>
      <c r="D12" s="381"/>
      <c r="E12" s="384"/>
      <c r="F12" s="119" t="s">
        <v>36</v>
      </c>
      <c r="G12" s="120">
        <v>0</v>
      </c>
      <c r="H12" s="120">
        <v>0</v>
      </c>
    </row>
    <row r="13" spans="1:8" ht="15.75" thickBot="1" x14ac:dyDescent="0.3">
      <c r="A13" s="386"/>
      <c r="B13" s="374"/>
      <c r="C13" s="378"/>
      <c r="D13" s="381"/>
      <c r="E13" s="384"/>
      <c r="F13" s="119" t="s">
        <v>69</v>
      </c>
      <c r="G13" s="120">
        <v>1</v>
      </c>
      <c r="H13" s="120">
        <v>0</v>
      </c>
    </row>
    <row r="14" spans="1:8" ht="15.75" thickBot="1" x14ac:dyDescent="0.3">
      <c r="A14" s="387"/>
      <c r="B14" s="358"/>
      <c r="C14" s="379"/>
      <c r="D14" s="382"/>
      <c r="E14" s="385"/>
      <c r="F14" s="119" t="s">
        <v>70</v>
      </c>
      <c r="G14" s="120">
        <v>0</v>
      </c>
      <c r="H14" s="120">
        <v>0</v>
      </c>
    </row>
    <row r="15" spans="1:8" ht="15.75" thickBot="1" x14ac:dyDescent="0.3">
      <c r="A15" s="124" t="s">
        <v>404</v>
      </c>
      <c r="B15" s="357" t="s">
        <v>14</v>
      </c>
      <c r="C15" s="377" t="s">
        <v>402</v>
      </c>
      <c r="D15" s="380">
        <v>46387</v>
      </c>
      <c r="E15" s="383"/>
      <c r="F15" s="119" t="s">
        <v>67</v>
      </c>
      <c r="G15" s="120">
        <v>1</v>
      </c>
      <c r="H15" s="120">
        <v>0</v>
      </c>
    </row>
    <row r="16" spans="1:8" ht="15.75" thickBot="1" x14ac:dyDescent="0.3">
      <c r="A16" s="386" t="s">
        <v>406</v>
      </c>
      <c r="B16" s="374"/>
      <c r="C16" s="378"/>
      <c r="D16" s="381"/>
      <c r="E16" s="384"/>
      <c r="F16" s="119" t="s">
        <v>68</v>
      </c>
      <c r="G16" s="120">
        <v>0</v>
      </c>
      <c r="H16" s="120">
        <v>0</v>
      </c>
    </row>
    <row r="17" spans="1:8" ht="15.75" thickBot="1" x14ac:dyDescent="0.3">
      <c r="A17" s="386"/>
      <c r="B17" s="374"/>
      <c r="C17" s="378"/>
      <c r="D17" s="381"/>
      <c r="E17" s="384"/>
      <c r="F17" s="119" t="s">
        <v>36</v>
      </c>
      <c r="G17" s="120">
        <v>0</v>
      </c>
      <c r="H17" s="120">
        <v>0</v>
      </c>
    </row>
    <row r="18" spans="1:8" ht="15.75" thickBot="1" x14ac:dyDescent="0.3">
      <c r="A18" s="386"/>
      <c r="B18" s="374"/>
      <c r="C18" s="378"/>
      <c r="D18" s="381"/>
      <c r="E18" s="384"/>
      <c r="F18" s="119" t="s">
        <v>69</v>
      </c>
      <c r="G18" s="120">
        <v>1</v>
      </c>
      <c r="H18" s="120">
        <v>0</v>
      </c>
    </row>
    <row r="19" spans="1:8" ht="15.75" thickBot="1" x14ac:dyDescent="0.3">
      <c r="A19" s="387"/>
      <c r="B19" s="358"/>
      <c r="C19" s="379"/>
      <c r="D19" s="382"/>
      <c r="E19" s="385"/>
      <c r="F19" s="119" t="s">
        <v>70</v>
      </c>
      <c r="G19" s="120">
        <v>0</v>
      </c>
      <c r="H19" s="120">
        <v>0</v>
      </c>
    </row>
    <row r="20" spans="1:8" x14ac:dyDescent="0.25">
      <c r="A20" s="121" t="s">
        <v>407</v>
      </c>
      <c r="B20" s="357" t="s">
        <v>14</v>
      </c>
      <c r="C20" s="377" t="s">
        <v>402</v>
      </c>
      <c r="D20" s="380">
        <v>46387</v>
      </c>
      <c r="E20" s="383" t="s">
        <v>408</v>
      </c>
      <c r="F20" s="383" t="s">
        <v>408</v>
      </c>
      <c r="G20" s="388" t="s">
        <v>408</v>
      </c>
      <c r="H20" s="390" t="s">
        <v>254</v>
      </c>
    </row>
    <row r="21" spans="1:8" ht="72" customHeight="1" thickBot="1" x14ac:dyDescent="0.3">
      <c r="A21" s="125" t="s">
        <v>409</v>
      </c>
      <c r="B21" s="358"/>
      <c r="C21" s="379"/>
      <c r="D21" s="382"/>
      <c r="E21" s="385"/>
      <c r="F21" s="385"/>
      <c r="G21" s="389"/>
      <c r="H21" s="391"/>
    </row>
    <row r="22" spans="1:8" x14ac:dyDescent="0.25">
      <c r="A22" s="121" t="s">
        <v>410</v>
      </c>
      <c r="B22" s="357" t="s">
        <v>14</v>
      </c>
      <c r="C22" s="377" t="s">
        <v>402</v>
      </c>
      <c r="D22" s="380">
        <v>46387</v>
      </c>
      <c r="E22" s="383" t="s">
        <v>408</v>
      </c>
      <c r="F22" s="383" t="s">
        <v>408</v>
      </c>
      <c r="G22" s="388" t="s">
        <v>408</v>
      </c>
      <c r="H22" s="390" t="s">
        <v>254</v>
      </c>
    </row>
    <row r="23" spans="1:8" ht="44.25" customHeight="1" thickBot="1" x14ac:dyDescent="0.3">
      <c r="A23" s="125" t="s">
        <v>411</v>
      </c>
      <c r="B23" s="358"/>
      <c r="C23" s="379"/>
      <c r="D23" s="382"/>
      <c r="E23" s="385"/>
      <c r="F23" s="385"/>
      <c r="G23" s="389"/>
      <c r="H23" s="391"/>
    </row>
    <row r="24" spans="1:8" ht="15.75" thickBot="1" x14ac:dyDescent="0.3">
      <c r="A24" s="121" t="s">
        <v>412</v>
      </c>
      <c r="B24" s="371" t="s">
        <v>72</v>
      </c>
      <c r="C24" s="377" t="s">
        <v>413</v>
      </c>
      <c r="D24" s="365" t="s">
        <v>72</v>
      </c>
      <c r="E24" s="383"/>
      <c r="F24" s="119" t="s">
        <v>67</v>
      </c>
      <c r="G24" s="120">
        <v>0</v>
      </c>
      <c r="H24" s="120">
        <v>0</v>
      </c>
    </row>
    <row r="25" spans="1:8" ht="15.75" thickBot="1" x14ac:dyDescent="0.3">
      <c r="A25" s="386" t="s">
        <v>414</v>
      </c>
      <c r="B25" s="372"/>
      <c r="C25" s="378"/>
      <c r="D25" s="381"/>
      <c r="E25" s="384"/>
      <c r="F25" s="119" t="s">
        <v>68</v>
      </c>
      <c r="G25" s="120">
        <v>0</v>
      </c>
      <c r="H25" s="120">
        <v>0</v>
      </c>
    </row>
    <row r="26" spans="1:8" ht="15.75" thickBot="1" x14ac:dyDescent="0.3">
      <c r="A26" s="386"/>
      <c r="B26" s="372"/>
      <c r="C26" s="378"/>
      <c r="D26" s="381"/>
      <c r="E26" s="384"/>
      <c r="F26" s="119" t="s">
        <v>36</v>
      </c>
      <c r="G26" s="120">
        <v>0</v>
      </c>
      <c r="H26" s="120">
        <v>0</v>
      </c>
    </row>
    <row r="27" spans="1:8" ht="12" customHeight="1" thickBot="1" x14ac:dyDescent="0.3">
      <c r="A27" s="386"/>
      <c r="B27" s="372"/>
      <c r="C27" s="378"/>
      <c r="D27" s="381"/>
      <c r="E27" s="384"/>
      <c r="F27" s="119" t="s">
        <v>69</v>
      </c>
      <c r="G27" s="120">
        <v>0</v>
      </c>
      <c r="H27" s="120">
        <v>0</v>
      </c>
    </row>
    <row r="28" spans="1:8" ht="15.75" hidden="1" thickBot="1" x14ac:dyDescent="0.3">
      <c r="A28" s="387"/>
      <c r="B28" s="373"/>
      <c r="C28" s="379"/>
      <c r="D28" s="382"/>
      <c r="E28" s="385"/>
      <c r="F28" s="119" t="s">
        <v>70</v>
      </c>
      <c r="G28" s="120">
        <v>0</v>
      </c>
      <c r="H28" s="120">
        <v>0</v>
      </c>
    </row>
    <row r="29" spans="1:8" ht="15.75" thickBot="1" x14ac:dyDescent="0.3">
      <c r="A29" s="121" t="s">
        <v>404</v>
      </c>
      <c r="B29" s="357" t="s">
        <v>14</v>
      </c>
      <c r="C29" s="377" t="s">
        <v>413</v>
      </c>
      <c r="D29" s="380">
        <v>46234</v>
      </c>
      <c r="E29" s="383"/>
      <c r="F29" s="119" t="s">
        <v>67</v>
      </c>
      <c r="G29" s="120">
        <v>0</v>
      </c>
      <c r="H29" s="120">
        <v>0</v>
      </c>
    </row>
    <row r="30" spans="1:8" ht="15.75" thickBot="1" x14ac:dyDescent="0.3">
      <c r="A30" s="374" t="s">
        <v>415</v>
      </c>
      <c r="B30" s="374"/>
      <c r="C30" s="378"/>
      <c r="D30" s="381"/>
      <c r="E30" s="384"/>
      <c r="F30" s="119" t="s">
        <v>68</v>
      </c>
      <c r="G30" s="120">
        <v>0</v>
      </c>
      <c r="H30" s="120">
        <v>0</v>
      </c>
    </row>
    <row r="31" spans="1:8" ht="15.75" thickBot="1" x14ac:dyDescent="0.3">
      <c r="A31" s="374"/>
      <c r="B31" s="374"/>
      <c r="C31" s="378"/>
      <c r="D31" s="381"/>
      <c r="E31" s="384"/>
      <c r="F31" s="119" t="s">
        <v>36</v>
      </c>
      <c r="G31" s="120">
        <v>0</v>
      </c>
      <c r="H31" s="120">
        <v>0</v>
      </c>
    </row>
    <row r="32" spans="1:8" ht="15.75" thickBot="1" x14ac:dyDescent="0.3">
      <c r="A32" s="374"/>
      <c r="B32" s="374"/>
      <c r="C32" s="378"/>
      <c r="D32" s="381"/>
      <c r="E32" s="384"/>
      <c r="F32" s="119" t="s">
        <v>69</v>
      </c>
      <c r="G32" s="120">
        <v>0</v>
      </c>
      <c r="H32" s="120">
        <v>0</v>
      </c>
    </row>
    <row r="33" spans="1:8" ht="15.75" thickBot="1" x14ac:dyDescent="0.3">
      <c r="A33" s="358"/>
      <c r="B33" s="358"/>
      <c r="C33" s="379"/>
      <c r="D33" s="382"/>
      <c r="E33" s="385"/>
      <c r="F33" s="119" t="s">
        <v>70</v>
      </c>
      <c r="G33" s="120">
        <v>0</v>
      </c>
      <c r="H33" s="120">
        <v>0</v>
      </c>
    </row>
    <row r="34" spans="1:8" x14ac:dyDescent="0.25">
      <c r="A34" s="121" t="s">
        <v>416</v>
      </c>
      <c r="B34" s="357" t="s">
        <v>14</v>
      </c>
      <c r="C34" s="377" t="s">
        <v>413</v>
      </c>
      <c r="D34" s="392">
        <v>46387</v>
      </c>
      <c r="E34" s="383" t="s">
        <v>408</v>
      </c>
      <c r="F34" s="383" t="s">
        <v>408</v>
      </c>
      <c r="G34" s="388" t="s">
        <v>408</v>
      </c>
      <c r="H34" s="390" t="s">
        <v>254</v>
      </c>
    </row>
    <row r="35" spans="1:8" ht="54.75" customHeight="1" thickBot="1" x14ac:dyDescent="0.3">
      <c r="A35" s="125" t="s">
        <v>417</v>
      </c>
      <c r="B35" s="358"/>
      <c r="C35" s="379"/>
      <c r="D35" s="393"/>
      <c r="E35" s="385"/>
      <c r="F35" s="385"/>
      <c r="G35" s="389"/>
      <c r="H35" s="391"/>
    </row>
    <row r="36" spans="1:8" x14ac:dyDescent="0.25">
      <c r="A36" s="121" t="s">
        <v>416</v>
      </c>
      <c r="B36" s="357" t="s">
        <v>14</v>
      </c>
      <c r="C36" s="377" t="s">
        <v>418</v>
      </c>
      <c r="D36" s="392">
        <v>46387</v>
      </c>
      <c r="E36" s="383" t="s">
        <v>408</v>
      </c>
      <c r="F36" s="383" t="s">
        <v>408</v>
      </c>
      <c r="G36" s="388" t="s">
        <v>408</v>
      </c>
      <c r="H36" s="390" t="s">
        <v>254</v>
      </c>
    </row>
    <row r="37" spans="1:8" ht="39.75" customHeight="1" thickBot="1" x14ac:dyDescent="0.3">
      <c r="A37" s="125" t="s">
        <v>419</v>
      </c>
      <c r="B37" s="358"/>
      <c r="C37" s="379"/>
      <c r="D37" s="393"/>
      <c r="E37" s="385"/>
      <c r="F37" s="385"/>
      <c r="G37" s="389"/>
      <c r="H37" s="391"/>
    </row>
    <row r="38" spans="1:8" ht="15.75" thickBot="1" x14ac:dyDescent="0.3">
      <c r="A38" s="118" t="s">
        <v>412</v>
      </c>
      <c r="B38" s="394" t="s">
        <v>72</v>
      </c>
      <c r="C38" s="377" t="s">
        <v>402</v>
      </c>
      <c r="D38" s="365" t="s">
        <v>72</v>
      </c>
      <c r="E38" s="383" t="s">
        <v>72</v>
      </c>
      <c r="F38" s="119" t="s">
        <v>67</v>
      </c>
      <c r="G38" s="120">
        <v>0</v>
      </c>
      <c r="H38" s="120">
        <v>0</v>
      </c>
    </row>
    <row r="39" spans="1:8" ht="15.75" thickBot="1" x14ac:dyDescent="0.3">
      <c r="A39" s="381" t="s">
        <v>420</v>
      </c>
      <c r="B39" s="366"/>
      <c r="C39" s="378"/>
      <c r="D39" s="381"/>
      <c r="E39" s="384"/>
      <c r="F39" s="119" t="s">
        <v>68</v>
      </c>
      <c r="G39" s="120">
        <v>0</v>
      </c>
      <c r="H39" s="120">
        <v>0</v>
      </c>
    </row>
    <row r="40" spans="1:8" ht="15.75" thickBot="1" x14ac:dyDescent="0.3">
      <c r="A40" s="381"/>
      <c r="B40" s="366"/>
      <c r="C40" s="378"/>
      <c r="D40" s="381"/>
      <c r="E40" s="384"/>
      <c r="F40" s="119" t="s">
        <v>36</v>
      </c>
      <c r="G40" s="120">
        <v>0</v>
      </c>
      <c r="H40" s="120">
        <v>0</v>
      </c>
    </row>
    <row r="41" spans="1:8" ht="15.75" thickBot="1" x14ac:dyDescent="0.3">
      <c r="A41" s="381"/>
      <c r="B41" s="366"/>
      <c r="C41" s="378"/>
      <c r="D41" s="381"/>
      <c r="E41" s="384"/>
      <c r="F41" s="119" t="s">
        <v>69</v>
      </c>
      <c r="G41" s="120">
        <v>0</v>
      </c>
      <c r="H41" s="120">
        <v>0</v>
      </c>
    </row>
    <row r="42" spans="1:8" ht="15.75" thickBot="1" x14ac:dyDescent="0.3">
      <c r="A42" s="382"/>
      <c r="B42" s="367"/>
      <c r="C42" s="379"/>
      <c r="D42" s="382"/>
      <c r="E42" s="385"/>
      <c r="F42" s="119" t="s">
        <v>70</v>
      </c>
      <c r="G42" s="120">
        <v>0</v>
      </c>
      <c r="H42" s="120">
        <v>0</v>
      </c>
    </row>
    <row r="43" spans="1:8" ht="15.75" thickBot="1" x14ac:dyDescent="0.3">
      <c r="A43" s="124" t="s">
        <v>404</v>
      </c>
      <c r="B43" s="357" t="s">
        <v>14</v>
      </c>
      <c r="C43" s="377" t="s">
        <v>402</v>
      </c>
      <c r="D43" s="365" t="s">
        <v>421</v>
      </c>
      <c r="E43" s="383"/>
      <c r="F43" s="119" t="s">
        <v>67</v>
      </c>
      <c r="G43" s="120">
        <v>0</v>
      </c>
      <c r="H43" s="120">
        <v>0</v>
      </c>
    </row>
    <row r="44" spans="1:8" ht="15.75" thickBot="1" x14ac:dyDescent="0.3">
      <c r="A44" s="386" t="s">
        <v>422</v>
      </c>
      <c r="B44" s="374"/>
      <c r="C44" s="378"/>
      <c r="D44" s="381"/>
      <c r="E44" s="384"/>
      <c r="F44" s="119" t="s">
        <v>68</v>
      </c>
      <c r="G44" s="120">
        <v>0</v>
      </c>
      <c r="H44" s="120">
        <v>0</v>
      </c>
    </row>
    <row r="45" spans="1:8" ht="15.75" thickBot="1" x14ac:dyDescent="0.3">
      <c r="A45" s="386"/>
      <c r="B45" s="374"/>
      <c r="C45" s="378"/>
      <c r="D45" s="381"/>
      <c r="E45" s="384"/>
      <c r="F45" s="119" t="s">
        <v>36</v>
      </c>
      <c r="G45" s="120">
        <v>0</v>
      </c>
      <c r="H45" s="120">
        <v>0</v>
      </c>
    </row>
    <row r="46" spans="1:8" ht="15.75" thickBot="1" x14ac:dyDescent="0.3">
      <c r="A46" s="386"/>
      <c r="B46" s="374"/>
      <c r="C46" s="378"/>
      <c r="D46" s="381"/>
      <c r="E46" s="384"/>
      <c r="F46" s="119" t="s">
        <v>69</v>
      </c>
      <c r="G46" s="120">
        <v>0</v>
      </c>
      <c r="H46" s="120">
        <v>0</v>
      </c>
    </row>
    <row r="47" spans="1:8" ht="15.75" thickBot="1" x14ac:dyDescent="0.3">
      <c r="A47" s="387"/>
      <c r="B47" s="358"/>
      <c r="C47" s="379"/>
      <c r="D47" s="382"/>
      <c r="E47" s="385"/>
      <c r="F47" s="119" t="s">
        <v>70</v>
      </c>
      <c r="G47" s="120">
        <v>0</v>
      </c>
      <c r="H47" s="120">
        <v>0</v>
      </c>
    </row>
    <row r="48" spans="1:8" x14ac:dyDescent="0.25">
      <c r="A48" s="124" t="s">
        <v>423</v>
      </c>
      <c r="B48" s="371" t="s">
        <v>14</v>
      </c>
      <c r="C48" s="377" t="s">
        <v>424</v>
      </c>
      <c r="D48" s="392">
        <v>46387</v>
      </c>
      <c r="E48" s="383" t="s">
        <v>408</v>
      </c>
      <c r="F48" s="383" t="s">
        <v>408</v>
      </c>
      <c r="G48" s="388" t="s">
        <v>408</v>
      </c>
      <c r="H48" s="390" t="s">
        <v>254</v>
      </c>
    </row>
    <row r="49" spans="1:8" ht="21" customHeight="1" thickBot="1" x14ac:dyDescent="0.3">
      <c r="A49" s="123" t="s">
        <v>425</v>
      </c>
      <c r="B49" s="373"/>
      <c r="C49" s="379"/>
      <c r="D49" s="393"/>
      <c r="E49" s="385"/>
      <c r="F49" s="385"/>
      <c r="G49" s="389"/>
      <c r="H49" s="391"/>
    </row>
    <row r="50" spans="1:8" ht="15.75" thickBot="1" x14ac:dyDescent="0.3">
      <c r="A50" s="121" t="s">
        <v>426</v>
      </c>
      <c r="B50" s="371" t="s">
        <v>72</v>
      </c>
      <c r="C50" s="377" t="s">
        <v>402</v>
      </c>
      <c r="D50" s="365" t="s">
        <v>72</v>
      </c>
      <c r="E50" s="357" t="s">
        <v>72</v>
      </c>
      <c r="F50" s="119" t="s">
        <v>67</v>
      </c>
      <c r="G50" s="126">
        <f>G53</f>
        <v>487</v>
      </c>
      <c r="H50" s="127">
        <f>H53</f>
        <v>487</v>
      </c>
    </row>
    <row r="51" spans="1:8" ht="15.75" thickBot="1" x14ac:dyDescent="0.3">
      <c r="A51" s="386" t="s">
        <v>427</v>
      </c>
      <c r="B51" s="372"/>
      <c r="C51" s="378"/>
      <c r="D51" s="381"/>
      <c r="E51" s="374"/>
      <c r="F51" s="119" t="s">
        <v>68</v>
      </c>
      <c r="G51" s="126">
        <v>0</v>
      </c>
      <c r="H51" s="127">
        <v>0</v>
      </c>
    </row>
    <row r="52" spans="1:8" ht="15.75" thickBot="1" x14ac:dyDescent="0.3">
      <c r="A52" s="386"/>
      <c r="B52" s="372"/>
      <c r="C52" s="378"/>
      <c r="D52" s="381"/>
      <c r="E52" s="374"/>
      <c r="F52" s="119" t="s">
        <v>36</v>
      </c>
      <c r="G52" s="126">
        <v>0</v>
      </c>
      <c r="H52" s="127">
        <v>0</v>
      </c>
    </row>
    <row r="53" spans="1:8" ht="15.75" thickBot="1" x14ac:dyDescent="0.3">
      <c r="A53" s="386"/>
      <c r="B53" s="372"/>
      <c r="C53" s="378"/>
      <c r="D53" s="381"/>
      <c r="E53" s="374"/>
      <c r="F53" s="119" t="s">
        <v>69</v>
      </c>
      <c r="G53" s="126">
        <v>487</v>
      </c>
      <c r="H53" s="127">
        <v>487</v>
      </c>
    </row>
    <row r="54" spans="1:8" ht="15.75" thickBot="1" x14ac:dyDescent="0.3">
      <c r="A54" s="387"/>
      <c r="B54" s="373"/>
      <c r="C54" s="379"/>
      <c r="D54" s="382"/>
      <c r="E54" s="358"/>
      <c r="F54" s="119" t="s">
        <v>70</v>
      </c>
      <c r="G54" s="126">
        <v>0</v>
      </c>
      <c r="H54" s="127">
        <v>0</v>
      </c>
    </row>
    <row r="55" spans="1:8" ht="15.75" thickBot="1" x14ac:dyDescent="0.3">
      <c r="A55" s="121" t="s">
        <v>404</v>
      </c>
      <c r="B55" s="357" t="s">
        <v>14</v>
      </c>
      <c r="C55" s="377" t="s">
        <v>402</v>
      </c>
      <c r="D55" s="380">
        <v>46387</v>
      </c>
      <c r="E55" s="383"/>
      <c r="F55" s="119" t="s">
        <v>67</v>
      </c>
      <c r="G55" s="126">
        <f>G58</f>
        <v>170</v>
      </c>
      <c r="H55" s="127">
        <f>H58</f>
        <v>51</v>
      </c>
    </row>
    <row r="56" spans="1:8" ht="15.75" thickBot="1" x14ac:dyDescent="0.3">
      <c r="A56" s="386" t="s">
        <v>428</v>
      </c>
      <c r="B56" s="374"/>
      <c r="C56" s="378"/>
      <c r="D56" s="381"/>
      <c r="E56" s="384"/>
      <c r="F56" s="119" t="s">
        <v>68</v>
      </c>
      <c r="G56" s="126">
        <v>0</v>
      </c>
      <c r="H56" s="127">
        <v>0</v>
      </c>
    </row>
    <row r="57" spans="1:8" ht="15.75" thickBot="1" x14ac:dyDescent="0.3">
      <c r="A57" s="386"/>
      <c r="B57" s="374"/>
      <c r="C57" s="378"/>
      <c r="D57" s="381"/>
      <c r="E57" s="384"/>
      <c r="F57" s="119" t="s">
        <v>36</v>
      </c>
      <c r="G57" s="126">
        <v>0</v>
      </c>
      <c r="H57" s="127">
        <v>0</v>
      </c>
    </row>
    <row r="58" spans="1:8" ht="15.75" thickBot="1" x14ac:dyDescent="0.3">
      <c r="A58" s="386"/>
      <c r="B58" s="374"/>
      <c r="C58" s="378"/>
      <c r="D58" s="381"/>
      <c r="E58" s="384"/>
      <c r="F58" s="119" t="s">
        <v>69</v>
      </c>
      <c r="G58" s="126">
        <v>170</v>
      </c>
      <c r="H58" s="127">
        <v>51</v>
      </c>
    </row>
    <row r="59" spans="1:8" ht="15.75" thickBot="1" x14ac:dyDescent="0.3">
      <c r="A59" s="387"/>
      <c r="B59" s="358"/>
      <c r="C59" s="379"/>
      <c r="D59" s="382"/>
      <c r="E59" s="385"/>
      <c r="F59" s="119" t="s">
        <v>70</v>
      </c>
      <c r="G59" s="126">
        <v>0</v>
      </c>
      <c r="H59" s="127">
        <v>0</v>
      </c>
    </row>
    <row r="60" spans="1:8" x14ac:dyDescent="0.25">
      <c r="A60" s="121" t="s">
        <v>407</v>
      </c>
      <c r="B60" s="357" t="s">
        <v>14</v>
      </c>
      <c r="C60" s="383" t="s">
        <v>424</v>
      </c>
      <c r="D60" s="395">
        <v>46387</v>
      </c>
      <c r="E60" s="357" t="s">
        <v>408</v>
      </c>
      <c r="F60" s="383" t="s">
        <v>408</v>
      </c>
      <c r="G60" s="388" t="s">
        <v>408</v>
      </c>
      <c r="H60" s="399" t="s">
        <v>254</v>
      </c>
    </row>
    <row r="61" spans="1:8" ht="35.25" customHeight="1" x14ac:dyDescent="0.25">
      <c r="A61" s="128" t="s">
        <v>429</v>
      </c>
      <c r="B61" s="374"/>
      <c r="C61" s="384"/>
      <c r="D61" s="396"/>
      <c r="E61" s="397"/>
      <c r="F61" s="384"/>
      <c r="G61" s="398"/>
      <c r="H61" s="399"/>
    </row>
    <row r="62" spans="1:8" x14ac:dyDescent="0.25">
      <c r="A62" s="400" t="s">
        <v>430</v>
      </c>
      <c r="B62" s="401"/>
      <c r="C62" s="401"/>
      <c r="D62" s="401"/>
      <c r="E62" s="401"/>
      <c r="F62" s="401"/>
      <c r="G62" s="401"/>
      <c r="H62" s="401"/>
    </row>
    <row r="63" spans="1:8" ht="5.25" customHeight="1" thickBot="1" x14ac:dyDescent="0.3">
      <c r="A63" s="402"/>
      <c r="B63" s="403"/>
      <c r="C63" s="403"/>
      <c r="D63" s="403"/>
      <c r="E63" s="403"/>
      <c r="F63" s="403"/>
      <c r="G63" s="403"/>
      <c r="H63" s="403"/>
    </row>
    <row r="64" spans="1:8" ht="15.75" hidden="1" thickBot="1" x14ac:dyDescent="0.3">
      <c r="A64" s="402"/>
      <c r="B64" s="403"/>
      <c r="C64" s="403"/>
      <c r="D64" s="403"/>
      <c r="E64" s="403"/>
      <c r="F64" s="403"/>
      <c r="G64" s="403"/>
      <c r="H64" s="403"/>
    </row>
    <row r="65" spans="1:8" ht="15.75" hidden="1" thickBot="1" x14ac:dyDescent="0.3">
      <c r="A65" s="402"/>
      <c r="B65" s="403"/>
      <c r="C65" s="403"/>
      <c r="D65" s="403"/>
      <c r="E65" s="403"/>
      <c r="F65" s="403"/>
      <c r="G65" s="403"/>
      <c r="H65" s="403"/>
    </row>
    <row r="66" spans="1:8" ht="15.75" hidden="1" thickBot="1" x14ac:dyDescent="0.3">
      <c r="A66" s="402"/>
      <c r="B66" s="403"/>
      <c r="C66" s="403"/>
      <c r="D66" s="403"/>
      <c r="E66" s="403"/>
      <c r="F66" s="403"/>
      <c r="G66" s="403"/>
      <c r="H66" s="403"/>
    </row>
    <row r="67" spans="1:8" ht="15.75" thickBot="1" x14ac:dyDescent="0.3">
      <c r="A67" s="129" t="s">
        <v>412</v>
      </c>
      <c r="B67" s="371" t="s">
        <v>72</v>
      </c>
      <c r="C67" s="377" t="s">
        <v>402</v>
      </c>
      <c r="D67" s="365" t="s">
        <v>72</v>
      </c>
      <c r="E67" s="357" t="s">
        <v>72</v>
      </c>
      <c r="F67" s="119" t="s">
        <v>67</v>
      </c>
      <c r="G67" s="130">
        <v>400</v>
      </c>
      <c r="H67" s="131">
        <v>119</v>
      </c>
    </row>
    <row r="68" spans="1:8" ht="15.75" thickBot="1" x14ac:dyDescent="0.3">
      <c r="A68" s="386" t="s">
        <v>431</v>
      </c>
      <c r="B68" s="372"/>
      <c r="C68" s="378"/>
      <c r="D68" s="381"/>
      <c r="E68" s="374"/>
      <c r="F68" s="119" t="s">
        <v>68</v>
      </c>
      <c r="G68" s="130">
        <v>0</v>
      </c>
      <c r="H68" s="132">
        <v>0</v>
      </c>
    </row>
    <row r="69" spans="1:8" ht="15.75" thickBot="1" x14ac:dyDescent="0.3">
      <c r="A69" s="386"/>
      <c r="B69" s="372"/>
      <c r="C69" s="378"/>
      <c r="D69" s="381"/>
      <c r="E69" s="374"/>
      <c r="F69" s="119" t="s">
        <v>36</v>
      </c>
      <c r="G69" s="130">
        <v>0</v>
      </c>
      <c r="H69" s="132">
        <v>0</v>
      </c>
    </row>
    <row r="70" spans="1:8" ht="15.75" thickBot="1" x14ac:dyDescent="0.3">
      <c r="A70" s="386"/>
      <c r="B70" s="372"/>
      <c r="C70" s="378"/>
      <c r="D70" s="381"/>
      <c r="E70" s="374"/>
      <c r="F70" s="119" t="s">
        <v>69</v>
      </c>
      <c r="G70" s="130">
        <v>400</v>
      </c>
      <c r="H70" s="131">
        <v>119</v>
      </c>
    </row>
    <row r="71" spans="1:8" ht="15.75" thickBot="1" x14ac:dyDescent="0.3">
      <c r="A71" s="387"/>
      <c r="B71" s="373"/>
      <c r="C71" s="379"/>
      <c r="D71" s="382"/>
      <c r="E71" s="358"/>
      <c r="F71" s="119" t="s">
        <v>70</v>
      </c>
      <c r="G71" s="130">
        <v>0</v>
      </c>
      <c r="H71" s="132">
        <v>0</v>
      </c>
    </row>
    <row r="72" spans="1:8" ht="15.75" thickBot="1" x14ac:dyDescent="0.3">
      <c r="A72" s="121" t="s">
        <v>404</v>
      </c>
      <c r="B72" s="357" t="s">
        <v>14</v>
      </c>
      <c r="C72" s="377" t="s">
        <v>402</v>
      </c>
      <c r="D72" s="380">
        <v>46387</v>
      </c>
      <c r="E72" s="383"/>
      <c r="F72" s="119" t="s">
        <v>67</v>
      </c>
      <c r="G72" s="133">
        <v>400</v>
      </c>
      <c r="H72" s="131">
        <v>119</v>
      </c>
    </row>
    <row r="73" spans="1:8" ht="15.75" thickBot="1" x14ac:dyDescent="0.3">
      <c r="A73" s="386" t="s">
        <v>432</v>
      </c>
      <c r="B73" s="374"/>
      <c r="C73" s="378"/>
      <c r="D73" s="381"/>
      <c r="E73" s="384"/>
      <c r="F73" s="119" t="s">
        <v>68</v>
      </c>
      <c r="G73" s="133">
        <v>0</v>
      </c>
      <c r="H73" s="134">
        <v>0</v>
      </c>
    </row>
    <row r="74" spans="1:8" ht="15.75" thickBot="1" x14ac:dyDescent="0.3">
      <c r="A74" s="386"/>
      <c r="B74" s="374"/>
      <c r="C74" s="378"/>
      <c r="D74" s="381"/>
      <c r="E74" s="384"/>
      <c r="F74" s="119" t="s">
        <v>36</v>
      </c>
      <c r="G74" s="133">
        <v>0</v>
      </c>
      <c r="H74" s="134">
        <v>0</v>
      </c>
    </row>
    <row r="75" spans="1:8" ht="15.75" thickBot="1" x14ac:dyDescent="0.3">
      <c r="A75" s="386"/>
      <c r="B75" s="374"/>
      <c r="C75" s="378"/>
      <c r="D75" s="381"/>
      <c r="E75" s="384"/>
      <c r="F75" s="119" t="s">
        <v>69</v>
      </c>
      <c r="G75" s="133">
        <v>400</v>
      </c>
      <c r="H75" s="135">
        <v>119</v>
      </c>
    </row>
    <row r="76" spans="1:8" ht="15.75" thickBot="1" x14ac:dyDescent="0.3">
      <c r="A76" s="387"/>
      <c r="B76" s="358"/>
      <c r="C76" s="379"/>
      <c r="D76" s="382"/>
      <c r="E76" s="385"/>
      <c r="F76" s="119" t="s">
        <v>70</v>
      </c>
      <c r="G76" s="133">
        <v>0</v>
      </c>
      <c r="H76" s="132">
        <v>0</v>
      </c>
    </row>
    <row r="77" spans="1:8" x14ac:dyDescent="0.25">
      <c r="A77" s="121" t="s">
        <v>407</v>
      </c>
      <c r="B77" s="357" t="s">
        <v>14</v>
      </c>
      <c r="C77" s="377" t="s">
        <v>402</v>
      </c>
      <c r="D77" s="395">
        <v>46387</v>
      </c>
      <c r="E77" s="357" t="s">
        <v>408</v>
      </c>
      <c r="F77" s="383" t="s">
        <v>408</v>
      </c>
      <c r="G77" s="405" t="s">
        <v>408</v>
      </c>
      <c r="H77" s="390" t="s">
        <v>254</v>
      </c>
    </row>
    <row r="78" spans="1:8" ht="54.75" customHeight="1" thickBot="1" x14ac:dyDescent="0.3">
      <c r="A78" s="125" t="s">
        <v>433</v>
      </c>
      <c r="B78" s="358"/>
      <c r="C78" s="379"/>
      <c r="D78" s="404"/>
      <c r="E78" s="358"/>
      <c r="F78" s="385"/>
      <c r="G78" s="406"/>
      <c r="H78" s="391"/>
    </row>
    <row r="79" spans="1:8" x14ac:dyDescent="0.25">
      <c r="A79" s="363" t="s">
        <v>434</v>
      </c>
      <c r="B79" s="364"/>
      <c r="C79" s="364"/>
      <c r="D79" s="364"/>
      <c r="E79" s="364"/>
      <c r="F79" s="364"/>
      <c r="G79" s="364"/>
      <c r="H79" s="407"/>
    </row>
    <row r="80" spans="1:8" ht="9" customHeight="1" thickBot="1" x14ac:dyDescent="0.3">
      <c r="A80" s="363"/>
      <c r="B80" s="364"/>
      <c r="C80" s="364"/>
      <c r="D80" s="364"/>
      <c r="E80" s="364"/>
      <c r="F80" s="364"/>
      <c r="G80" s="364"/>
      <c r="H80" s="407"/>
    </row>
    <row r="81" spans="1:8" ht="15.75" hidden="1" thickBot="1" x14ac:dyDescent="0.3">
      <c r="A81" s="363"/>
      <c r="B81" s="364"/>
      <c r="C81" s="364"/>
      <c r="D81" s="364"/>
      <c r="E81" s="364"/>
      <c r="F81" s="364"/>
      <c r="G81" s="364"/>
      <c r="H81" s="407"/>
    </row>
    <row r="82" spans="1:8" ht="15.75" hidden="1" thickBot="1" x14ac:dyDescent="0.3">
      <c r="A82" s="363"/>
      <c r="B82" s="364"/>
      <c r="C82" s="364"/>
      <c r="D82" s="364"/>
      <c r="E82" s="364"/>
      <c r="F82" s="364"/>
      <c r="G82" s="364"/>
      <c r="H82" s="407"/>
    </row>
    <row r="83" spans="1:8" ht="15.75" hidden="1" thickBot="1" x14ac:dyDescent="0.3">
      <c r="A83" s="363"/>
      <c r="B83" s="364"/>
      <c r="C83" s="364"/>
      <c r="D83" s="364"/>
      <c r="E83" s="364"/>
      <c r="F83" s="364"/>
      <c r="G83" s="364"/>
      <c r="H83" s="407"/>
    </row>
    <row r="84" spans="1:8" ht="15.75" thickBot="1" x14ac:dyDescent="0.3">
      <c r="A84" s="136" t="s">
        <v>426</v>
      </c>
      <c r="B84" s="408" t="s">
        <v>72</v>
      </c>
      <c r="C84" s="377" t="s">
        <v>402</v>
      </c>
      <c r="D84" s="365" t="s">
        <v>72</v>
      </c>
      <c r="E84" s="357" t="s">
        <v>72</v>
      </c>
      <c r="F84" s="119" t="s">
        <v>67</v>
      </c>
      <c r="G84" s="133">
        <v>1220</v>
      </c>
      <c r="H84" s="131">
        <v>865</v>
      </c>
    </row>
    <row r="85" spans="1:8" ht="15.75" thickBot="1" x14ac:dyDescent="0.3">
      <c r="A85" s="409" t="s">
        <v>435</v>
      </c>
      <c r="B85" s="372"/>
      <c r="C85" s="378"/>
      <c r="D85" s="381"/>
      <c r="E85" s="374"/>
      <c r="F85" s="119" t="s">
        <v>68</v>
      </c>
      <c r="G85" s="133">
        <v>0</v>
      </c>
      <c r="H85" s="134">
        <v>0</v>
      </c>
    </row>
    <row r="86" spans="1:8" ht="15.75" thickBot="1" x14ac:dyDescent="0.3">
      <c r="A86" s="386"/>
      <c r="B86" s="372"/>
      <c r="C86" s="378"/>
      <c r="D86" s="381"/>
      <c r="E86" s="374"/>
      <c r="F86" s="119" t="s">
        <v>36</v>
      </c>
      <c r="G86" s="133">
        <v>0</v>
      </c>
      <c r="H86" s="134">
        <v>0</v>
      </c>
    </row>
    <row r="87" spans="1:8" ht="15.75" thickBot="1" x14ac:dyDescent="0.3">
      <c r="A87" s="386"/>
      <c r="B87" s="372"/>
      <c r="C87" s="378"/>
      <c r="D87" s="381"/>
      <c r="E87" s="374"/>
      <c r="F87" s="119" t="s">
        <v>69</v>
      </c>
      <c r="G87" s="133">
        <v>1220</v>
      </c>
      <c r="H87" s="131">
        <v>865</v>
      </c>
    </row>
    <row r="88" spans="1:8" ht="15.75" thickBot="1" x14ac:dyDescent="0.3">
      <c r="A88" s="387"/>
      <c r="B88" s="373"/>
      <c r="C88" s="379"/>
      <c r="D88" s="382"/>
      <c r="E88" s="358"/>
      <c r="F88" s="119" t="s">
        <v>70</v>
      </c>
      <c r="G88" s="137">
        <v>0</v>
      </c>
      <c r="H88" s="134">
        <v>0</v>
      </c>
    </row>
    <row r="89" spans="1:8" ht="15.75" thickBot="1" x14ac:dyDescent="0.3">
      <c r="A89" s="124" t="s">
        <v>436</v>
      </c>
      <c r="B89" s="357" t="s">
        <v>437</v>
      </c>
      <c r="C89" s="377" t="s">
        <v>402</v>
      </c>
      <c r="D89" s="380">
        <v>46042</v>
      </c>
      <c r="E89" s="357" t="s">
        <v>438</v>
      </c>
      <c r="F89" s="119" t="s">
        <v>67</v>
      </c>
      <c r="G89" s="133">
        <v>1220</v>
      </c>
      <c r="H89" s="131">
        <v>865</v>
      </c>
    </row>
    <row r="90" spans="1:8" ht="15.75" thickBot="1" x14ac:dyDescent="0.3">
      <c r="A90" s="386" t="s">
        <v>439</v>
      </c>
      <c r="B90" s="374"/>
      <c r="C90" s="378"/>
      <c r="D90" s="381"/>
      <c r="E90" s="374"/>
      <c r="F90" s="119" t="s">
        <v>68</v>
      </c>
      <c r="G90" s="133">
        <v>0</v>
      </c>
      <c r="H90" s="134">
        <v>0</v>
      </c>
    </row>
    <row r="91" spans="1:8" ht="15.75" thickBot="1" x14ac:dyDescent="0.3">
      <c r="A91" s="386"/>
      <c r="B91" s="374"/>
      <c r="C91" s="378"/>
      <c r="D91" s="381"/>
      <c r="E91" s="374"/>
      <c r="F91" s="119" t="s">
        <v>36</v>
      </c>
      <c r="G91" s="133">
        <v>0</v>
      </c>
      <c r="H91" s="134">
        <v>0</v>
      </c>
    </row>
    <row r="92" spans="1:8" ht="15.75" thickBot="1" x14ac:dyDescent="0.3">
      <c r="A92" s="386"/>
      <c r="B92" s="374"/>
      <c r="C92" s="378"/>
      <c r="D92" s="381"/>
      <c r="E92" s="374"/>
      <c r="F92" s="119" t="s">
        <v>69</v>
      </c>
      <c r="G92" s="133">
        <v>1220</v>
      </c>
      <c r="H92" s="131">
        <v>865</v>
      </c>
    </row>
    <row r="93" spans="1:8" ht="15.75" thickBot="1" x14ac:dyDescent="0.3">
      <c r="A93" s="387"/>
      <c r="B93" s="358"/>
      <c r="C93" s="379"/>
      <c r="D93" s="382"/>
      <c r="E93" s="358"/>
      <c r="F93" s="119" t="s">
        <v>70</v>
      </c>
      <c r="G93" s="133">
        <v>0</v>
      </c>
      <c r="H93" s="134">
        <v>0</v>
      </c>
    </row>
    <row r="94" spans="1:8" ht="15.75" thickBot="1" x14ac:dyDescent="0.3">
      <c r="A94" s="124" t="s">
        <v>404</v>
      </c>
      <c r="B94" s="357" t="s">
        <v>296</v>
      </c>
      <c r="C94" s="377" t="s">
        <v>402</v>
      </c>
      <c r="D94" s="380">
        <v>46387</v>
      </c>
      <c r="E94" s="383"/>
      <c r="F94" s="119" t="s">
        <v>67</v>
      </c>
      <c r="G94" s="133">
        <v>1220</v>
      </c>
      <c r="H94" s="131">
        <v>865</v>
      </c>
    </row>
    <row r="95" spans="1:8" ht="15.75" thickBot="1" x14ac:dyDescent="0.3">
      <c r="A95" s="386" t="s">
        <v>440</v>
      </c>
      <c r="B95" s="374"/>
      <c r="C95" s="378"/>
      <c r="D95" s="381"/>
      <c r="E95" s="384"/>
      <c r="F95" s="119" t="s">
        <v>68</v>
      </c>
      <c r="G95" s="133">
        <v>0</v>
      </c>
      <c r="H95" s="134">
        <v>0</v>
      </c>
    </row>
    <row r="96" spans="1:8" ht="15.75" thickBot="1" x14ac:dyDescent="0.3">
      <c r="A96" s="386"/>
      <c r="B96" s="374"/>
      <c r="C96" s="378"/>
      <c r="D96" s="381"/>
      <c r="E96" s="384"/>
      <c r="F96" s="119" t="s">
        <v>36</v>
      </c>
      <c r="G96" s="133">
        <v>0</v>
      </c>
      <c r="H96" s="134">
        <v>0</v>
      </c>
    </row>
    <row r="97" spans="1:8" ht="15.75" thickBot="1" x14ac:dyDescent="0.3">
      <c r="A97" s="386"/>
      <c r="B97" s="374"/>
      <c r="C97" s="378"/>
      <c r="D97" s="381"/>
      <c r="E97" s="384"/>
      <c r="F97" s="119" t="s">
        <v>69</v>
      </c>
      <c r="G97" s="133">
        <v>1220</v>
      </c>
      <c r="H97" s="131">
        <v>865</v>
      </c>
    </row>
    <row r="98" spans="1:8" ht="15.75" thickBot="1" x14ac:dyDescent="0.3">
      <c r="A98" s="387"/>
      <c r="B98" s="358"/>
      <c r="C98" s="379"/>
      <c r="D98" s="382"/>
      <c r="E98" s="385"/>
      <c r="F98" s="119" t="s">
        <v>70</v>
      </c>
      <c r="G98" s="137">
        <v>0</v>
      </c>
      <c r="H98" s="134">
        <v>0</v>
      </c>
    </row>
    <row r="99" spans="1:8" x14ac:dyDescent="0.25">
      <c r="A99" s="121" t="s">
        <v>416</v>
      </c>
      <c r="B99" s="357" t="s">
        <v>14</v>
      </c>
      <c r="C99" s="377" t="s">
        <v>441</v>
      </c>
      <c r="D99" s="395">
        <v>46387</v>
      </c>
      <c r="E99" s="383" t="s">
        <v>408</v>
      </c>
      <c r="F99" s="383" t="s">
        <v>408</v>
      </c>
      <c r="G99" s="388" t="s">
        <v>408</v>
      </c>
      <c r="H99" s="390" t="s">
        <v>254</v>
      </c>
    </row>
    <row r="100" spans="1:8" ht="44.25" customHeight="1" thickBot="1" x14ac:dyDescent="0.3">
      <c r="A100" s="125" t="s">
        <v>442</v>
      </c>
      <c r="B100" s="358"/>
      <c r="C100" s="379"/>
      <c r="D100" s="404"/>
      <c r="E100" s="385"/>
      <c r="F100" s="385"/>
      <c r="G100" s="389"/>
      <c r="H100" s="391"/>
    </row>
    <row r="101" spans="1:8" x14ac:dyDescent="0.25">
      <c r="A101" s="402" t="s">
        <v>443</v>
      </c>
      <c r="B101" s="403"/>
      <c r="C101" s="403"/>
      <c r="D101" s="403"/>
      <c r="E101" s="403"/>
      <c r="F101" s="403"/>
      <c r="G101" s="403"/>
      <c r="H101" s="410"/>
    </row>
    <row r="102" spans="1:8" ht="7.5" customHeight="1" thickBot="1" x14ac:dyDescent="0.3">
      <c r="A102" s="402"/>
      <c r="B102" s="403"/>
      <c r="C102" s="403"/>
      <c r="D102" s="403"/>
      <c r="E102" s="403"/>
      <c r="F102" s="403"/>
      <c r="G102" s="403"/>
      <c r="H102" s="410"/>
    </row>
    <row r="103" spans="1:8" ht="15.75" hidden="1" thickBot="1" x14ac:dyDescent="0.3">
      <c r="A103" s="402"/>
      <c r="B103" s="403"/>
      <c r="C103" s="403"/>
      <c r="D103" s="403"/>
      <c r="E103" s="403"/>
      <c r="F103" s="403"/>
      <c r="G103" s="403"/>
      <c r="H103" s="410"/>
    </row>
    <row r="104" spans="1:8" ht="15.75" hidden="1" thickBot="1" x14ac:dyDescent="0.3">
      <c r="A104" s="402"/>
      <c r="B104" s="403"/>
      <c r="C104" s="403"/>
      <c r="D104" s="403"/>
      <c r="E104" s="403"/>
      <c r="F104" s="403"/>
      <c r="G104" s="403"/>
      <c r="H104" s="410"/>
    </row>
    <row r="105" spans="1:8" ht="15.75" hidden="1" thickBot="1" x14ac:dyDescent="0.3">
      <c r="A105" s="402"/>
      <c r="B105" s="403"/>
      <c r="C105" s="403"/>
      <c r="D105" s="403"/>
      <c r="E105" s="403"/>
      <c r="F105" s="403"/>
      <c r="G105" s="403"/>
      <c r="H105" s="410"/>
    </row>
    <row r="106" spans="1:8" ht="15.75" thickBot="1" x14ac:dyDescent="0.3">
      <c r="A106" s="124" t="s">
        <v>444</v>
      </c>
      <c r="B106" s="357" t="s">
        <v>445</v>
      </c>
      <c r="C106" s="383" t="s">
        <v>446</v>
      </c>
      <c r="D106" s="395">
        <v>46113</v>
      </c>
      <c r="E106" s="412" t="s">
        <v>447</v>
      </c>
      <c r="F106" s="119" t="s">
        <v>67</v>
      </c>
      <c r="G106" s="133">
        <v>0</v>
      </c>
      <c r="H106" s="138">
        <v>0</v>
      </c>
    </row>
    <row r="107" spans="1:8" ht="15.75" thickBot="1" x14ac:dyDescent="0.3">
      <c r="A107" s="386" t="s">
        <v>448</v>
      </c>
      <c r="B107" s="374"/>
      <c r="C107" s="384"/>
      <c r="D107" s="374"/>
      <c r="E107" s="413"/>
      <c r="F107" s="119" t="s">
        <v>68</v>
      </c>
      <c r="G107" s="133">
        <v>0</v>
      </c>
      <c r="H107" s="138">
        <v>0</v>
      </c>
    </row>
    <row r="108" spans="1:8" ht="15.75" thickBot="1" x14ac:dyDescent="0.3">
      <c r="A108" s="386"/>
      <c r="B108" s="374"/>
      <c r="C108" s="384"/>
      <c r="D108" s="374"/>
      <c r="E108" s="413"/>
      <c r="F108" s="119" t="s">
        <v>36</v>
      </c>
      <c r="G108" s="133">
        <v>0</v>
      </c>
      <c r="H108" s="138">
        <v>0</v>
      </c>
    </row>
    <row r="109" spans="1:8" ht="15.75" thickBot="1" x14ac:dyDescent="0.3">
      <c r="A109" s="386"/>
      <c r="B109" s="374"/>
      <c r="C109" s="384"/>
      <c r="D109" s="374"/>
      <c r="E109" s="413"/>
      <c r="F109" s="119" t="s">
        <v>69</v>
      </c>
      <c r="G109" s="133">
        <v>0</v>
      </c>
      <c r="H109" s="138">
        <v>0</v>
      </c>
    </row>
    <row r="110" spans="1:8" ht="15.75" thickBot="1" x14ac:dyDescent="0.3">
      <c r="A110" s="387"/>
      <c r="B110" s="358"/>
      <c r="C110" s="385"/>
      <c r="D110" s="358"/>
      <c r="E110" s="414"/>
      <c r="F110" s="119" t="s">
        <v>70</v>
      </c>
      <c r="G110" s="133">
        <v>0</v>
      </c>
      <c r="H110" s="138">
        <v>0</v>
      </c>
    </row>
    <row r="111" spans="1:8" x14ac:dyDescent="0.25">
      <c r="A111" s="402" t="s">
        <v>449</v>
      </c>
      <c r="B111" s="403"/>
      <c r="C111" s="403"/>
      <c r="D111" s="403"/>
      <c r="E111" s="403"/>
      <c r="F111" s="403"/>
      <c r="G111" s="403"/>
      <c r="H111" s="410"/>
    </row>
    <row r="112" spans="1:8" ht="8.25" customHeight="1" thickBot="1" x14ac:dyDescent="0.3">
      <c r="A112" s="402"/>
      <c r="B112" s="403"/>
      <c r="C112" s="403"/>
      <c r="D112" s="403"/>
      <c r="E112" s="403"/>
      <c r="F112" s="403"/>
      <c r="G112" s="403"/>
      <c r="H112" s="410"/>
    </row>
    <row r="113" spans="1:8" ht="15.75" hidden="1" thickBot="1" x14ac:dyDescent="0.3">
      <c r="A113" s="402"/>
      <c r="B113" s="403"/>
      <c r="C113" s="403"/>
      <c r="D113" s="403"/>
      <c r="E113" s="403"/>
      <c r="F113" s="403"/>
      <c r="G113" s="403"/>
      <c r="H113" s="410"/>
    </row>
    <row r="114" spans="1:8" ht="15.75" hidden="1" thickBot="1" x14ac:dyDescent="0.3">
      <c r="A114" s="402"/>
      <c r="B114" s="403"/>
      <c r="C114" s="403"/>
      <c r="D114" s="403"/>
      <c r="E114" s="403"/>
      <c r="F114" s="403"/>
      <c r="G114" s="403"/>
      <c r="H114" s="410"/>
    </row>
    <row r="115" spans="1:8" ht="15.75" hidden="1" thickBot="1" x14ac:dyDescent="0.3">
      <c r="A115" s="402"/>
      <c r="B115" s="403"/>
      <c r="C115" s="403"/>
      <c r="D115" s="403"/>
      <c r="E115" s="403"/>
      <c r="F115" s="403"/>
      <c r="G115" s="403"/>
      <c r="H115" s="410"/>
    </row>
    <row r="116" spans="1:8" x14ac:dyDescent="0.25">
      <c r="A116" s="124" t="s">
        <v>444</v>
      </c>
      <c r="B116" s="357" t="s">
        <v>296</v>
      </c>
      <c r="C116" s="377" t="s">
        <v>424</v>
      </c>
      <c r="D116" s="395">
        <v>46387</v>
      </c>
      <c r="E116" s="383"/>
      <c r="F116" s="139" t="s">
        <v>67</v>
      </c>
      <c r="G116" s="140">
        <f>G117+G118+G119+G120</f>
        <v>57786.872000000003</v>
      </c>
      <c r="H116" s="131">
        <f>H118+H119</f>
        <v>12127.046999999999</v>
      </c>
    </row>
    <row r="117" spans="1:8" ht="15.75" thickBot="1" x14ac:dyDescent="0.3">
      <c r="A117" s="386" t="s">
        <v>450</v>
      </c>
      <c r="B117" s="374"/>
      <c r="C117" s="378"/>
      <c r="D117" s="411"/>
      <c r="E117" s="384"/>
      <c r="F117" s="119" t="s">
        <v>68</v>
      </c>
      <c r="G117" s="132">
        <v>0</v>
      </c>
      <c r="H117" s="141">
        <v>0</v>
      </c>
    </row>
    <row r="118" spans="1:8" ht="15.75" thickBot="1" x14ac:dyDescent="0.3">
      <c r="A118" s="386"/>
      <c r="B118" s="374"/>
      <c r="C118" s="378"/>
      <c r="D118" s="411"/>
      <c r="E118" s="384"/>
      <c r="F118" s="119" t="s">
        <v>36</v>
      </c>
      <c r="G118" s="132">
        <v>9036.57</v>
      </c>
      <c r="H118" s="131">
        <v>196.875</v>
      </c>
    </row>
    <row r="119" spans="1:8" ht="15.75" thickBot="1" x14ac:dyDescent="0.3">
      <c r="A119" s="386"/>
      <c r="B119" s="374"/>
      <c r="C119" s="378"/>
      <c r="D119" s="411"/>
      <c r="E119" s="384"/>
      <c r="F119" s="119" t="s">
        <v>69</v>
      </c>
      <c r="G119" s="132">
        <v>48750.302000000003</v>
      </c>
      <c r="H119" s="131">
        <f>49.219+11880.953</f>
        <v>11930.171999999999</v>
      </c>
    </row>
    <row r="120" spans="1:8" ht="15.75" thickBot="1" x14ac:dyDescent="0.3">
      <c r="A120" s="387"/>
      <c r="B120" s="358"/>
      <c r="C120" s="379"/>
      <c r="D120" s="404"/>
      <c r="E120" s="385"/>
      <c r="F120" s="119" t="s">
        <v>70</v>
      </c>
      <c r="G120" s="132">
        <v>0</v>
      </c>
      <c r="H120" s="141">
        <v>0</v>
      </c>
    </row>
    <row r="121" spans="1:8" x14ac:dyDescent="0.25">
      <c r="A121" s="124" t="s">
        <v>436</v>
      </c>
      <c r="B121" s="357" t="s">
        <v>14</v>
      </c>
      <c r="C121" s="377" t="s">
        <v>424</v>
      </c>
      <c r="D121" s="395">
        <v>46387</v>
      </c>
      <c r="E121" s="383"/>
      <c r="F121" s="383" t="s">
        <v>67</v>
      </c>
      <c r="G121" s="419">
        <f>G123+G124+G126+G127</f>
        <v>57786.87</v>
      </c>
      <c r="H121" s="415">
        <f>H124+H126</f>
        <v>12127.045</v>
      </c>
    </row>
    <row r="122" spans="1:8" ht="15.75" thickBot="1" x14ac:dyDescent="0.3">
      <c r="A122" s="386" t="s">
        <v>451</v>
      </c>
      <c r="B122" s="374"/>
      <c r="C122" s="378"/>
      <c r="D122" s="411"/>
      <c r="E122" s="384"/>
      <c r="F122" s="385"/>
      <c r="G122" s="420"/>
      <c r="H122" s="416"/>
    </row>
    <row r="123" spans="1:8" x14ac:dyDescent="0.25">
      <c r="A123" s="386"/>
      <c r="B123" s="374"/>
      <c r="C123" s="378"/>
      <c r="D123" s="411"/>
      <c r="E123" s="384"/>
      <c r="F123" s="142" t="s">
        <v>68</v>
      </c>
      <c r="G123" s="143">
        <v>0</v>
      </c>
      <c r="H123" s="141">
        <v>0</v>
      </c>
    </row>
    <row r="124" spans="1:8" ht="15.75" thickBot="1" x14ac:dyDescent="0.3">
      <c r="A124" s="387"/>
      <c r="B124" s="358"/>
      <c r="C124" s="379"/>
      <c r="D124" s="404"/>
      <c r="E124" s="385"/>
      <c r="F124" s="329" t="s">
        <v>36</v>
      </c>
      <c r="G124" s="417">
        <v>9036.57</v>
      </c>
      <c r="H124" s="131">
        <v>196.875</v>
      </c>
    </row>
    <row r="125" spans="1:8" x14ac:dyDescent="0.25">
      <c r="A125" s="124" t="s">
        <v>436</v>
      </c>
      <c r="B125" s="124"/>
      <c r="C125" s="377" t="s">
        <v>424</v>
      </c>
      <c r="D125" s="122"/>
      <c r="E125" s="383"/>
      <c r="F125" s="329"/>
      <c r="G125" s="417"/>
      <c r="H125" s="131">
        <f>49.219+11880.953</f>
        <v>11930.171999999999</v>
      </c>
    </row>
    <row r="126" spans="1:8" x14ac:dyDescent="0.25">
      <c r="A126" s="386" t="s">
        <v>452</v>
      </c>
      <c r="B126" s="374" t="s">
        <v>14</v>
      </c>
      <c r="C126" s="378"/>
      <c r="D126" s="418">
        <v>46387</v>
      </c>
      <c r="E126" s="384"/>
      <c r="F126" s="28" t="s">
        <v>69</v>
      </c>
      <c r="G126" s="144">
        <v>48750.3</v>
      </c>
      <c r="H126" s="131">
        <v>11930.17</v>
      </c>
    </row>
    <row r="127" spans="1:8" ht="27.75" customHeight="1" thickBot="1" x14ac:dyDescent="0.3">
      <c r="A127" s="387"/>
      <c r="B127" s="358"/>
      <c r="C127" s="379"/>
      <c r="D127" s="382"/>
      <c r="E127" s="385"/>
      <c r="F127" s="119" t="s">
        <v>70</v>
      </c>
      <c r="G127" s="132">
        <v>0</v>
      </c>
      <c r="H127" s="141">
        <v>0</v>
      </c>
    </row>
    <row r="128" spans="1:8" ht="11.25" customHeight="1" x14ac:dyDescent="0.25">
      <c r="A128" s="121" t="s">
        <v>453</v>
      </c>
      <c r="B128" s="357" t="s">
        <v>304</v>
      </c>
      <c r="C128" s="377" t="s">
        <v>424</v>
      </c>
      <c r="D128" s="365" t="s">
        <v>454</v>
      </c>
      <c r="E128" s="357" t="s">
        <v>455</v>
      </c>
      <c r="F128" s="383" t="s">
        <v>408</v>
      </c>
      <c r="G128" s="388" t="s">
        <v>408</v>
      </c>
      <c r="H128" s="390" t="s">
        <v>254</v>
      </c>
    </row>
    <row r="129" spans="1:8" ht="32.25" customHeight="1" thickBot="1" x14ac:dyDescent="0.3">
      <c r="A129" s="125" t="s">
        <v>456</v>
      </c>
      <c r="B129" s="358"/>
      <c r="C129" s="379"/>
      <c r="D129" s="382"/>
      <c r="E129" s="358"/>
      <c r="F129" s="385"/>
      <c r="G129" s="389"/>
      <c r="H129" s="391"/>
    </row>
    <row r="130" spans="1:8" x14ac:dyDescent="0.25">
      <c r="A130" s="121" t="s">
        <v>416</v>
      </c>
      <c r="B130" s="357" t="s">
        <v>14</v>
      </c>
      <c r="C130" s="377" t="s">
        <v>424</v>
      </c>
      <c r="D130" s="380">
        <v>46387</v>
      </c>
      <c r="E130" s="357" t="s">
        <v>408</v>
      </c>
      <c r="F130" s="383" t="s">
        <v>408</v>
      </c>
      <c r="G130" s="388" t="s">
        <v>408</v>
      </c>
      <c r="H130" s="390" t="s">
        <v>254</v>
      </c>
    </row>
    <row r="131" spans="1:8" ht="15" customHeight="1" thickBot="1" x14ac:dyDescent="0.3">
      <c r="A131" s="125" t="s">
        <v>457</v>
      </c>
      <c r="B131" s="358"/>
      <c r="C131" s="379"/>
      <c r="D131" s="382"/>
      <c r="E131" s="358"/>
      <c r="F131" s="385"/>
      <c r="G131" s="389"/>
      <c r="H131" s="391"/>
    </row>
    <row r="132" spans="1:8" x14ac:dyDescent="0.25">
      <c r="A132" s="421" t="s">
        <v>458</v>
      </c>
      <c r="B132" s="422"/>
      <c r="C132" s="422"/>
      <c r="D132" s="422"/>
      <c r="E132" s="422"/>
      <c r="F132" s="422"/>
      <c r="G132" s="422"/>
      <c r="H132" s="423"/>
    </row>
    <row r="133" spans="1:8" ht="5.25" customHeight="1" thickBot="1" x14ac:dyDescent="0.3">
      <c r="A133" s="421"/>
      <c r="B133" s="422"/>
      <c r="C133" s="422"/>
      <c r="D133" s="422"/>
      <c r="E133" s="422"/>
      <c r="F133" s="422"/>
      <c r="G133" s="422"/>
      <c r="H133" s="423"/>
    </row>
    <row r="134" spans="1:8" ht="15.75" hidden="1" thickBot="1" x14ac:dyDescent="0.3">
      <c r="A134" s="421"/>
      <c r="B134" s="422"/>
      <c r="C134" s="422"/>
      <c r="D134" s="422"/>
      <c r="E134" s="422"/>
      <c r="F134" s="422"/>
      <c r="G134" s="422"/>
      <c r="H134" s="423"/>
    </row>
    <row r="135" spans="1:8" ht="15.75" hidden="1" thickBot="1" x14ac:dyDescent="0.3">
      <c r="A135" s="421"/>
      <c r="B135" s="422"/>
      <c r="C135" s="422"/>
      <c r="D135" s="422"/>
      <c r="E135" s="422"/>
      <c r="F135" s="422"/>
      <c r="G135" s="422"/>
      <c r="H135" s="423"/>
    </row>
    <row r="136" spans="1:8" ht="15.75" hidden="1" thickBot="1" x14ac:dyDescent="0.3">
      <c r="A136" s="421"/>
      <c r="B136" s="422"/>
      <c r="C136" s="422"/>
      <c r="D136" s="422"/>
      <c r="E136" s="422"/>
      <c r="F136" s="422"/>
      <c r="G136" s="422"/>
      <c r="H136" s="423"/>
    </row>
    <row r="137" spans="1:8" ht="15.75" thickBot="1" x14ac:dyDescent="0.3">
      <c r="A137" s="145" t="s">
        <v>459</v>
      </c>
      <c r="B137" s="424" t="s">
        <v>72</v>
      </c>
      <c r="C137" s="426" t="s">
        <v>402</v>
      </c>
      <c r="D137" s="365" t="s">
        <v>72</v>
      </c>
      <c r="E137" s="357" t="s">
        <v>72</v>
      </c>
      <c r="F137" s="119" t="s">
        <v>67</v>
      </c>
      <c r="G137" s="130">
        <v>1243.595</v>
      </c>
      <c r="H137" s="146">
        <v>195.67599999999999</v>
      </c>
    </row>
    <row r="138" spans="1:8" ht="15.75" thickBot="1" x14ac:dyDescent="0.3">
      <c r="A138" s="409" t="s">
        <v>460</v>
      </c>
      <c r="B138" s="424"/>
      <c r="C138" s="427"/>
      <c r="D138" s="381"/>
      <c r="E138" s="374"/>
      <c r="F138" s="119" t="s">
        <v>68</v>
      </c>
      <c r="G138" s="130">
        <v>0</v>
      </c>
      <c r="H138" s="130">
        <v>0</v>
      </c>
    </row>
    <row r="139" spans="1:8" ht="15.75" thickBot="1" x14ac:dyDescent="0.3">
      <c r="A139" s="386"/>
      <c r="B139" s="424"/>
      <c r="C139" s="427"/>
      <c r="D139" s="381"/>
      <c r="E139" s="374"/>
      <c r="F139" s="119" t="s">
        <v>36</v>
      </c>
      <c r="G139" s="130">
        <v>0</v>
      </c>
      <c r="H139" s="130">
        <v>0</v>
      </c>
    </row>
    <row r="140" spans="1:8" ht="15.75" thickBot="1" x14ac:dyDescent="0.3">
      <c r="A140" s="386"/>
      <c r="B140" s="424"/>
      <c r="C140" s="427"/>
      <c r="D140" s="381"/>
      <c r="E140" s="374"/>
      <c r="F140" s="119" t="s">
        <v>69</v>
      </c>
      <c r="G140" s="130">
        <v>1243.595</v>
      </c>
      <c r="H140" s="146">
        <v>195.67599999999999</v>
      </c>
    </row>
    <row r="141" spans="1:8" ht="15.75" thickBot="1" x14ac:dyDescent="0.3">
      <c r="A141" s="387"/>
      <c r="B141" s="425"/>
      <c r="C141" s="428"/>
      <c r="D141" s="382"/>
      <c r="E141" s="358"/>
      <c r="F141" s="119" t="s">
        <v>70</v>
      </c>
      <c r="G141" s="130">
        <v>0</v>
      </c>
      <c r="H141" s="130">
        <v>0</v>
      </c>
    </row>
    <row r="142" spans="1:8" ht="15.75" thickBot="1" x14ac:dyDescent="0.3">
      <c r="A142" s="121" t="s">
        <v>404</v>
      </c>
      <c r="B142" s="357" t="s">
        <v>14</v>
      </c>
      <c r="C142" s="377" t="s">
        <v>402</v>
      </c>
      <c r="D142" s="380">
        <v>46387</v>
      </c>
      <c r="E142" s="383"/>
      <c r="F142" s="119" t="s">
        <v>67</v>
      </c>
      <c r="G142" s="130">
        <v>1243.595</v>
      </c>
      <c r="H142" s="146">
        <v>195.67599999999999</v>
      </c>
    </row>
    <row r="143" spans="1:8" ht="15.75" thickBot="1" x14ac:dyDescent="0.3">
      <c r="A143" s="386" t="s">
        <v>461</v>
      </c>
      <c r="B143" s="374"/>
      <c r="C143" s="378"/>
      <c r="D143" s="381"/>
      <c r="E143" s="384"/>
      <c r="F143" s="119" t="s">
        <v>68</v>
      </c>
      <c r="G143" s="130">
        <v>0</v>
      </c>
      <c r="H143" s="130">
        <v>0</v>
      </c>
    </row>
    <row r="144" spans="1:8" ht="15.75" thickBot="1" x14ac:dyDescent="0.3">
      <c r="A144" s="386"/>
      <c r="B144" s="374"/>
      <c r="C144" s="378"/>
      <c r="D144" s="381"/>
      <c r="E144" s="384"/>
      <c r="F144" s="119" t="s">
        <v>36</v>
      </c>
      <c r="G144" s="130">
        <v>0</v>
      </c>
      <c r="H144" s="130">
        <v>0</v>
      </c>
    </row>
    <row r="145" spans="1:8" ht="8.25" customHeight="1" thickBot="1" x14ac:dyDescent="0.3">
      <c r="A145" s="386"/>
      <c r="B145" s="374"/>
      <c r="C145" s="378"/>
      <c r="D145" s="381"/>
      <c r="E145" s="384"/>
      <c r="F145" s="119" t="s">
        <v>69</v>
      </c>
      <c r="G145" s="130">
        <v>1243.595</v>
      </c>
      <c r="H145" s="146">
        <v>195.67599999999999</v>
      </c>
    </row>
    <row r="146" spans="1:8" ht="15.75" hidden="1" thickBot="1" x14ac:dyDescent="0.3">
      <c r="A146" s="387"/>
      <c r="B146" s="358"/>
      <c r="C146" s="379"/>
      <c r="D146" s="382"/>
      <c r="E146" s="385"/>
      <c r="F146" s="119" t="s">
        <v>70</v>
      </c>
      <c r="G146" s="130">
        <v>0</v>
      </c>
      <c r="H146" s="130">
        <v>0</v>
      </c>
    </row>
    <row r="147" spans="1:8" ht="15.75" thickBot="1" x14ac:dyDescent="0.3">
      <c r="A147" s="121" t="s">
        <v>412</v>
      </c>
      <c r="B147" s="357" t="s">
        <v>14</v>
      </c>
      <c r="C147" s="377" t="s">
        <v>402</v>
      </c>
      <c r="D147" s="380">
        <v>46387</v>
      </c>
      <c r="E147" s="383"/>
      <c r="F147" s="119" t="s">
        <v>67</v>
      </c>
      <c r="G147" s="130">
        <v>2358.5949999999998</v>
      </c>
      <c r="H147" s="146">
        <v>344.33600000000001</v>
      </c>
    </row>
    <row r="148" spans="1:8" ht="15.75" thickBot="1" x14ac:dyDescent="0.3">
      <c r="A148" s="386" t="s">
        <v>462</v>
      </c>
      <c r="B148" s="374"/>
      <c r="C148" s="378"/>
      <c r="D148" s="381"/>
      <c r="E148" s="384"/>
      <c r="F148" s="119" t="s">
        <v>68</v>
      </c>
      <c r="G148" s="130">
        <v>0</v>
      </c>
      <c r="H148" s="130">
        <v>0</v>
      </c>
    </row>
    <row r="149" spans="1:8" ht="15.75" thickBot="1" x14ac:dyDescent="0.3">
      <c r="A149" s="386"/>
      <c r="B149" s="374"/>
      <c r="C149" s="378"/>
      <c r="D149" s="381"/>
      <c r="E149" s="384"/>
      <c r="F149" s="119" t="s">
        <v>36</v>
      </c>
      <c r="G149" s="130">
        <v>0</v>
      </c>
      <c r="H149" s="130">
        <v>0</v>
      </c>
    </row>
    <row r="150" spans="1:8" ht="15.75" thickBot="1" x14ac:dyDescent="0.3">
      <c r="A150" s="386"/>
      <c r="B150" s="374"/>
      <c r="C150" s="378"/>
      <c r="D150" s="381"/>
      <c r="E150" s="384"/>
      <c r="F150" s="119" t="s">
        <v>69</v>
      </c>
      <c r="G150" s="130">
        <v>2358.5949999999998</v>
      </c>
      <c r="H150" s="146">
        <v>344.33600000000001</v>
      </c>
    </row>
    <row r="151" spans="1:8" ht="15.75" thickBot="1" x14ac:dyDescent="0.3">
      <c r="A151" s="387"/>
      <c r="B151" s="358"/>
      <c r="C151" s="379"/>
      <c r="D151" s="382"/>
      <c r="E151" s="385"/>
      <c r="F151" s="119" t="s">
        <v>70</v>
      </c>
      <c r="G151" s="130">
        <v>0</v>
      </c>
      <c r="H151" s="130">
        <v>0</v>
      </c>
    </row>
    <row r="152" spans="1:8" ht="15.75" thickBot="1" x14ac:dyDescent="0.3">
      <c r="A152" s="121" t="s">
        <v>436</v>
      </c>
      <c r="B152" s="371" t="s">
        <v>14</v>
      </c>
      <c r="C152" s="377" t="s">
        <v>441</v>
      </c>
      <c r="D152" s="380">
        <v>46387</v>
      </c>
      <c r="E152" s="383"/>
      <c r="F152" s="119" t="s">
        <v>67</v>
      </c>
      <c r="G152" s="130">
        <v>2358.5949999999998</v>
      </c>
      <c r="H152" s="146">
        <v>344.33600000000001</v>
      </c>
    </row>
    <row r="153" spans="1:8" ht="15.75" thickBot="1" x14ac:dyDescent="0.3">
      <c r="A153" s="386" t="s">
        <v>461</v>
      </c>
      <c r="B153" s="372"/>
      <c r="C153" s="378"/>
      <c r="D153" s="381"/>
      <c r="E153" s="384"/>
      <c r="F153" s="119" t="s">
        <v>68</v>
      </c>
      <c r="G153" s="130">
        <v>0</v>
      </c>
      <c r="H153" s="130">
        <v>0</v>
      </c>
    </row>
    <row r="154" spans="1:8" ht="15.75" thickBot="1" x14ac:dyDescent="0.3">
      <c r="A154" s="386"/>
      <c r="B154" s="372"/>
      <c r="C154" s="378"/>
      <c r="D154" s="381"/>
      <c r="E154" s="384"/>
      <c r="F154" s="119" t="s">
        <v>36</v>
      </c>
      <c r="G154" s="130">
        <v>0</v>
      </c>
      <c r="H154" s="130">
        <v>0</v>
      </c>
    </row>
    <row r="155" spans="1:8" ht="15.75" thickBot="1" x14ac:dyDescent="0.3">
      <c r="A155" s="386"/>
      <c r="B155" s="372"/>
      <c r="C155" s="378"/>
      <c r="D155" s="381"/>
      <c r="E155" s="384"/>
      <c r="F155" s="119" t="s">
        <v>69</v>
      </c>
      <c r="G155" s="130">
        <v>2358.5949999999998</v>
      </c>
      <c r="H155" s="146">
        <v>344.33600000000001</v>
      </c>
    </row>
    <row r="156" spans="1:8" ht="15.75" thickBot="1" x14ac:dyDescent="0.3">
      <c r="A156" s="387"/>
      <c r="B156" s="373"/>
      <c r="C156" s="379"/>
      <c r="D156" s="382"/>
      <c r="E156" s="385"/>
      <c r="F156" s="119" t="s">
        <v>70</v>
      </c>
      <c r="G156" s="130">
        <v>0</v>
      </c>
      <c r="H156" s="130">
        <v>0</v>
      </c>
    </row>
    <row r="157" spans="1:8" x14ac:dyDescent="0.25">
      <c r="A157" s="121" t="s">
        <v>416</v>
      </c>
      <c r="B157" s="357" t="s">
        <v>14</v>
      </c>
      <c r="C157" s="377" t="s">
        <v>402</v>
      </c>
      <c r="D157" s="380">
        <v>46387</v>
      </c>
      <c r="E157" s="383" t="s">
        <v>408</v>
      </c>
      <c r="F157" s="383" t="s">
        <v>408</v>
      </c>
      <c r="G157" s="388" t="s">
        <v>408</v>
      </c>
      <c r="H157" s="390" t="s">
        <v>254</v>
      </c>
    </row>
    <row r="158" spans="1:8" ht="34.5" customHeight="1" thickBot="1" x14ac:dyDescent="0.3">
      <c r="A158" s="125" t="s">
        <v>463</v>
      </c>
      <c r="B158" s="358"/>
      <c r="C158" s="379"/>
      <c r="D158" s="382"/>
      <c r="E158" s="385"/>
      <c r="F158" s="385"/>
      <c r="G158" s="389"/>
      <c r="H158" s="391"/>
    </row>
    <row r="159" spans="1:8" ht="15.75" thickBot="1" x14ac:dyDescent="0.3">
      <c r="A159" s="429" t="s">
        <v>464</v>
      </c>
      <c r="B159" s="432"/>
      <c r="C159" s="383" t="s">
        <v>402</v>
      </c>
      <c r="D159" s="357"/>
      <c r="E159" s="383"/>
      <c r="F159" s="119" t="s">
        <v>67</v>
      </c>
      <c r="G159" s="130">
        <v>62409.591999999997</v>
      </c>
      <c r="H159" s="147">
        <f>H161+H162</f>
        <v>14189.058999999997</v>
      </c>
    </row>
    <row r="160" spans="1:8" ht="15.75" thickBot="1" x14ac:dyDescent="0.3">
      <c r="A160" s="430"/>
      <c r="B160" s="433"/>
      <c r="C160" s="384"/>
      <c r="D160" s="374"/>
      <c r="E160" s="384"/>
      <c r="F160" s="119" t="s">
        <v>68</v>
      </c>
      <c r="G160" s="130">
        <v>0</v>
      </c>
      <c r="H160" s="130">
        <v>0</v>
      </c>
    </row>
    <row r="161" spans="1:8" ht="15.75" thickBot="1" x14ac:dyDescent="0.3">
      <c r="A161" s="430"/>
      <c r="B161" s="433"/>
      <c r="C161" s="384"/>
      <c r="D161" s="374"/>
      <c r="E161" s="384"/>
      <c r="F161" s="119" t="s">
        <v>36</v>
      </c>
      <c r="G161" s="130">
        <f>G118</f>
        <v>9036.57</v>
      </c>
      <c r="H161" s="148">
        <f>H118</f>
        <v>196.875</v>
      </c>
    </row>
    <row r="162" spans="1:8" ht="15.75" thickBot="1" x14ac:dyDescent="0.3">
      <c r="A162" s="430"/>
      <c r="B162" s="433"/>
      <c r="C162" s="384"/>
      <c r="D162" s="374"/>
      <c r="E162" s="384"/>
      <c r="F162" s="119" t="s">
        <v>69</v>
      </c>
      <c r="G162" s="130">
        <f>G119+G140+G150+G70+G87</f>
        <v>53972.492000000006</v>
      </c>
      <c r="H162" s="148">
        <f>H119+H140+H150+H70+H87+H53+H58</f>
        <v>13992.183999999997</v>
      </c>
    </row>
    <row r="163" spans="1:8" ht="15.75" thickBot="1" x14ac:dyDescent="0.3">
      <c r="A163" s="431"/>
      <c r="B163" s="434"/>
      <c r="C163" s="385"/>
      <c r="D163" s="358"/>
      <c r="E163" s="385"/>
      <c r="F163" s="119" t="s">
        <v>70</v>
      </c>
      <c r="G163" s="130">
        <v>0</v>
      </c>
      <c r="H163" s="130">
        <v>0</v>
      </c>
    </row>
    <row r="164" spans="1:8" ht="15.75" thickBot="1" x14ac:dyDescent="0.3">
      <c r="A164" s="149" t="s">
        <v>465</v>
      </c>
      <c r="B164" s="150"/>
      <c r="C164" s="151" t="s">
        <v>466</v>
      </c>
      <c r="D164" s="150"/>
      <c r="E164" s="150"/>
      <c r="F164" s="150"/>
      <c r="G164" s="152"/>
      <c r="H164" s="153"/>
    </row>
  </sheetData>
  <mergeCells count="208">
    <mergeCell ref="F157:F158"/>
    <mergeCell ref="G157:G158"/>
    <mergeCell ref="H157:H158"/>
    <mergeCell ref="A159:A163"/>
    <mergeCell ref="B159:B163"/>
    <mergeCell ref="C159:C163"/>
    <mergeCell ref="D159:D163"/>
    <mergeCell ref="E159:E163"/>
    <mergeCell ref="B152:B156"/>
    <mergeCell ref="C152:C156"/>
    <mergeCell ref="D152:D156"/>
    <mergeCell ref="E152:E156"/>
    <mergeCell ref="A153:A156"/>
    <mergeCell ref="B157:B158"/>
    <mergeCell ref="C157:C158"/>
    <mergeCell ref="D157:D158"/>
    <mergeCell ref="E157:E158"/>
    <mergeCell ref="B142:B146"/>
    <mergeCell ref="C142:C146"/>
    <mergeCell ref="D142:D146"/>
    <mergeCell ref="E142:E146"/>
    <mergeCell ref="A143:A146"/>
    <mergeCell ref="B147:B151"/>
    <mergeCell ref="C147:C151"/>
    <mergeCell ref="D147:D151"/>
    <mergeCell ref="E147:E151"/>
    <mergeCell ref="A148:A151"/>
    <mergeCell ref="A132:H136"/>
    <mergeCell ref="B137:B141"/>
    <mergeCell ref="C137:C141"/>
    <mergeCell ref="D137:D141"/>
    <mergeCell ref="E137:E141"/>
    <mergeCell ref="A138:A141"/>
    <mergeCell ref="H128:H129"/>
    <mergeCell ref="B130:B131"/>
    <mergeCell ref="C130:C131"/>
    <mergeCell ref="D130:D131"/>
    <mergeCell ref="E130:E131"/>
    <mergeCell ref="F130:F131"/>
    <mergeCell ref="G130:G131"/>
    <mergeCell ref="H130:H131"/>
    <mergeCell ref="B128:B129"/>
    <mergeCell ref="C128:C129"/>
    <mergeCell ref="D128:D129"/>
    <mergeCell ref="E128:E129"/>
    <mergeCell ref="F128:F129"/>
    <mergeCell ref="G128:G129"/>
    <mergeCell ref="H121:H122"/>
    <mergeCell ref="A122:A124"/>
    <mergeCell ref="F124:F125"/>
    <mergeCell ref="G124:G125"/>
    <mergeCell ref="C125:C127"/>
    <mergeCell ref="E125:E127"/>
    <mergeCell ref="A126:A127"/>
    <mergeCell ref="B126:B127"/>
    <mergeCell ref="D126:D127"/>
    <mergeCell ref="B121:B124"/>
    <mergeCell ref="C121:C124"/>
    <mergeCell ref="D121:D124"/>
    <mergeCell ref="E121:E124"/>
    <mergeCell ref="F121:F122"/>
    <mergeCell ref="G121:G122"/>
    <mergeCell ref="A111:H115"/>
    <mergeCell ref="B116:B120"/>
    <mergeCell ref="C116:C120"/>
    <mergeCell ref="D116:D120"/>
    <mergeCell ref="E116:E120"/>
    <mergeCell ref="A117:A120"/>
    <mergeCell ref="H99:H100"/>
    <mergeCell ref="A101:H105"/>
    <mergeCell ref="B106:B110"/>
    <mergeCell ref="C106:C110"/>
    <mergeCell ref="D106:D110"/>
    <mergeCell ref="E106:E110"/>
    <mergeCell ref="A107:A110"/>
    <mergeCell ref="B99:B100"/>
    <mergeCell ref="C99:C100"/>
    <mergeCell ref="D99:D100"/>
    <mergeCell ref="E99:E100"/>
    <mergeCell ref="F99:F100"/>
    <mergeCell ref="G99:G100"/>
    <mergeCell ref="B89:B93"/>
    <mergeCell ref="C89:C93"/>
    <mergeCell ref="D89:D93"/>
    <mergeCell ref="E89:E93"/>
    <mergeCell ref="A90:A93"/>
    <mergeCell ref="B94:B98"/>
    <mergeCell ref="C94:C98"/>
    <mergeCell ref="D94:D98"/>
    <mergeCell ref="E94:E98"/>
    <mergeCell ref="A95:A98"/>
    <mergeCell ref="F77:F78"/>
    <mergeCell ref="G77:G78"/>
    <mergeCell ref="H77:H78"/>
    <mergeCell ref="A79:H83"/>
    <mergeCell ref="B84:B88"/>
    <mergeCell ref="C84:C88"/>
    <mergeCell ref="D84:D88"/>
    <mergeCell ref="E84:E88"/>
    <mergeCell ref="A85:A88"/>
    <mergeCell ref="B72:B76"/>
    <mergeCell ref="C72:C76"/>
    <mergeCell ref="D72:D76"/>
    <mergeCell ref="E72:E76"/>
    <mergeCell ref="A73:A76"/>
    <mergeCell ref="B77:B78"/>
    <mergeCell ref="C77:C78"/>
    <mergeCell ref="D77:D78"/>
    <mergeCell ref="E77:E78"/>
    <mergeCell ref="F60:F61"/>
    <mergeCell ref="G60:G61"/>
    <mergeCell ref="H60:H61"/>
    <mergeCell ref="A62:H66"/>
    <mergeCell ref="B67:B71"/>
    <mergeCell ref="C67:C71"/>
    <mergeCell ref="D67:D71"/>
    <mergeCell ref="E67:E71"/>
    <mergeCell ref="A68:A71"/>
    <mergeCell ref="B55:B59"/>
    <mergeCell ref="C55:C59"/>
    <mergeCell ref="D55:D59"/>
    <mergeCell ref="E55:E59"/>
    <mergeCell ref="A56:A59"/>
    <mergeCell ref="B60:B61"/>
    <mergeCell ref="C60:C61"/>
    <mergeCell ref="D60:D61"/>
    <mergeCell ref="E60:E61"/>
    <mergeCell ref="H48:H49"/>
    <mergeCell ref="B50:B54"/>
    <mergeCell ref="C50:C54"/>
    <mergeCell ref="D50:D54"/>
    <mergeCell ref="E50:E54"/>
    <mergeCell ref="A51:A54"/>
    <mergeCell ref="B48:B49"/>
    <mergeCell ref="C48:C49"/>
    <mergeCell ref="D48:D49"/>
    <mergeCell ref="E48:E49"/>
    <mergeCell ref="F48:F49"/>
    <mergeCell ref="G48:G49"/>
    <mergeCell ref="B38:B42"/>
    <mergeCell ref="C38:C42"/>
    <mergeCell ref="D38:D42"/>
    <mergeCell ref="E38:E42"/>
    <mergeCell ref="A39:A42"/>
    <mergeCell ref="B43:B47"/>
    <mergeCell ref="C43:C47"/>
    <mergeCell ref="D43:D47"/>
    <mergeCell ref="E43:E47"/>
    <mergeCell ref="A44:A47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B24:B28"/>
    <mergeCell ref="C24:C28"/>
    <mergeCell ref="D24:D28"/>
    <mergeCell ref="E24:E28"/>
    <mergeCell ref="A25:A28"/>
    <mergeCell ref="B29:B33"/>
    <mergeCell ref="C29:C33"/>
    <mergeCell ref="D29:D33"/>
    <mergeCell ref="E29:E33"/>
    <mergeCell ref="A30:A33"/>
    <mergeCell ref="B20:B21"/>
    <mergeCell ref="C20:C21"/>
    <mergeCell ref="D20:D21"/>
    <mergeCell ref="E20:E21"/>
    <mergeCell ref="F20:F21"/>
    <mergeCell ref="G20:G21"/>
    <mergeCell ref="H20:H21"/>
    <mergeCell ref="B22:B23"/>
    <mergeCell ref="C22:C23"/>
    <mergeCell ref="D22:D23"/>
    <mergeCell ref="E22:E23"/>
    <mergeCell ref="F22:F23"/>
    <mergeCell ref="G22:G23"/>
    <mergeCell ref="H22:H23"/>
    <mergeCell ref="B10:B14"/>
    <mergeCell ref="C10:C14"/>
    <mergeCell ref="D10:D14"/>
    <mergeCell ref="E10:E14"/>
    <mergeCell ref="A11:A14"/>
    <mergeCell ref="B15:B19"/>
    <mergeCell ref="C15:C19"/>
    <mergeCell ref="D15:D19"/>
    <mergeCell ref="E15:E19"/>
    <mergeCell ref="A16:A19"/>
    <mergeCell ref="A1:A2"/>
    <mergeCell ref="B1:B2"/>
    <mergeCell ref="C1:C2"/>
    <mergeCell ref="D1:E1"/>
    <mergeCell ref="F1:H1"/>
    <mergeCell ref="A4:H4"/>
    <mergeCell ref="B5:B9"/>
    <mergeCell ref="C5:C9"/>
    <mergeCell ref="D5:D9"/>
    <mergeCell ref="E5:E9"/>
    <mergeCell ref="A6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СВОД</vt:lpstr>
      <vt:lpstr>Экономика</vt:lpstr>
      <vt:lpstr>СОЦ Защита</vt:lpstr>
      <vt:lpstr>Дороги</vt:lpstr>
      <vt:lpstr>ЖКХ</vt:lpstr>
      <vt:lpstr>Благоустройство</vt:lpstr>
      <vt:lpstr>Образование</vt:lpstr>
      <vt:lpstr>Культура</vt:lpstr>
      <vt:lpstr>Спорт</vt:lpstr>
      <vt:lpstr>Профилактика правона</vt:lpstr>
      <vt:lpstr>Управление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Караванова</dc:creator>
  <cp:lastModifiedBy>Ирина Караванова</cp:lastModifiedBy>
  <dcterms:created xsi:type="dcterms:W3CDTF">2015-06-05T18:19:34Z</dcterms:created>
  <dcterms:modified xsi:type="dcterms:W3CDTF">2026-04-15T11:33:52Z</dcterms:modified>
</cp:coreProperties>
</file>